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ps\Desktop\MAPA DE RIESGOS\MAPAS DE RIESGOS AJUSTADOS 2020\MAPAS DE RIESGOS OK 2020\"/>
    </mc:Choice>
  </mc:AlternateContent>
  <bookViews>
    <workbookView xWindow="0" yWindow="0" windowWidth="28800" windowHeight="11235"/>
  </bookViews>
  <sheets>
    <sheet name="CONTROL DE ACTUALIZACIÓN" sheetId="3" r:id="rId1"/>
    <sheet name="MAPA DE RIESGOS" sheetId="1" r:id="rId2"/>
    <sheet name="VALORACIÓN" sheetId="2" r:id="rId3"/>
    <sheet name="DATOS" sheetId="4" r:id="rId4"/>
  </sheets>
  <externalReferences>
    <externalReference r:id="rId5"/>
  </externalReferences>
  <definedNames>
    <definedName name="_xlnm._FilterDatabase" localSheetId="1" hidden="1">'MAPA DE RIESGOS'!$D$1:$D$29</definedName>
    <definedName name="_xlnm.Print_Titles" localSheetId="1">'MAPA DE RIESGOS'!$1:$11</definedName>
    <definedName name="_xlnm.Print_Titles" localSheetId="2">VALORACIÓN!$1:$11</definedName>
  </definedNames>
  <calcPr calcId="152511"/>
</workbook>
</file>

<file path=xl/calcChain.xml><?xml version="1.0" encoding="utf-8"?>
<calcChain xmlns="http://schemas.openxmlformats.org/spreadsheetml/2006/main">
  <c r="K155" i="2" l="1"/>
  <c r="K147" i="2"/>
  <c r="K139" i="2"/>
  <c r="K131" i="2"/>
  <c r="K123" i="2"/>
  <c r="K115" i="2"/>
  <c r="K107" i="2"/>
  <c r="K99" i="2"/>
  <c r="K91" i="2"/>
  <c r="K83" i="2"/>
  <c r="K75" i="2"/>
  <c r="K67" i="2"/>
  <c r="F148" i="2"/>
  <c r="F140" i="2"/>
  <c r="F132" i="2"/>
  <c r="F124" i="2"/>
  <c r="F116" i="2"/>
  <c r="F108" i="2"/>
  <c r="F100" i="2"/>
  <c r="F92" i="2"/>
  <c r="F84" i="2"/>
  <c r="F76" i="2"/>
  <c r="F68" i="2"/>
  <c r="F60" i="2"/>
  <c r="F52" i="2"/>
  <c r="F44" i="2"/>
  <c r="F36" i="2"/>
  <c r="F28" i="2"/>
  <c r="F20" i="2"/>
  <c r="F12" i="2"/>
  <c r="B148" i="2"/>
  <c r="B140" i="2"/>
  <c r="B132" i="2"/>
  <c r="B124" i="2"/>
  <c r="B116" i="2"/>
  <c r="B108" i="2"/>
  <c r="B100" i="2"/>
  <c r="B92" i="2"/>
  <c r="B84" i="2"/>
  <c r="B76" i="2"/>
  <c r="B68" i="2"/>
  <c r="B60" i="2"/>
  <c r="B52" i="2"/>
  <c r="B44" i="2"/>
  <c r="B36" i="2"/>
  <c r="B28" i="2"/>
  <c r="B20" i="2"/>
  <c r="B12" i="2"/>
  <c r="B13" i="1" l="1"/>
  <c r="B14" i="1" s="1"/>
  <c r="B15" i="1" s="1"/>
  <c r="B16" i="1" s="1"/>
  <c r="B17" i="1" s="1"/>
  <c r="B18" i="1" s="1"/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L59" i="2"/>
  <c r="K59" i="2"/>
  <c r="L51" i="2" l="1"/>
  <c r="K51" i="2"/>
  <c r="L43" i="2"/>
  <c r="K43" i="2"/>
  <c r="L27" i="2" l="1"/>
  <c r="K27" i="2"/>
  <c r="L35" i="2"/>
  <c r="K35" i="2"/>
  <c r="L19" i="2"/>
  <c r="K19" i="2"/>
  <c r="C22" i="4" l="1"/>
</calcChain>
</file>

<file path=xl/sharedStrings.xml><?xml version="1.0" encoding="utf-8"?>
<sst xmlns="http://schemas.openxmlformats.org/spreadsheetml/2006/main" count="624" uniqueCount="233">
  <si>
    <t xml:space="preserve">Causas </t>
  </si>
  <si>
    <t xml:space="preserve">Consecuencias </t>
  </si>
  <si>
    <t>Impacto</t>
  </si>
  <si>
    <t>Probabilidad</t>
  </si>
  <si>
    <t>Descripción del Riesgo</t>
  </si>
  <si>
    <t>IDENTIFICACIÓN</t>
  </si>
  <si>
    <t>ANALISIS</t>
  </si>
  <si>
    <t>Riesgo Inherente</t>
  </si>
  <si>
    <t>Nivel del Riesgo</t>
  </si>
  <si>
    <t>Clasificación del Riesgo (Tipología)</t>
  </si>
  <si>
    <t>Control Existente</t>
  </si>
  <si>
    <t>Riesgo Residual</t>
  </si>
  <si>
    <t>VALORACIÓN</t>
  </si>
  <si>
    <t>Acciones</t>
  </si>
  <si>
    <t>Responsable de la Acción</t>
  </si>
  <si>
    <t>Registros/
Evidencias</t>
  </si>
  <si>
    <t>Tipo de Control</t>
  </si>
  <si>
    <t>VERSIÓN</t>
  </si>
  <si>
    <t>FECHA</t>
  </si>
  <si>
    <t>PÁGINA</t>
  </si>
  <si>
    <t>CÓDIGO</t>
  </si>
  <si>
    <t>DIRECCIONAMIENTO ESTRATEGICO</t>
  </si>
  <si>
    <t>MAPA DE RIESGOS</t>
  </si>
  <si>
    <t>ELABORÓ</t>
  </si>
  <si>
    <t>REVISÓ</t>
  </si>
  <si>
    <t>APROBÓ</t>
  </si>
  <si>
    <t>01</t>
  </si>
  <si>
    <t>1 de 1</t>
  </si>
  <si>
    <t>Equipo Operativo de Calidad</t>
  </si>
  <si>
    <t>Líder de Calidad</t>
  </si>
  <si>
    <t>Proceso SIGC</t>
  </si>
  <si>
    <t>CONTROL ACTUALIZACIÓN DEL MAPA DE RIESGOS</t>
  </si>
  <si>
    <t>El presente control, establece el seguimiento a los procesos de actualización del Mapa de Riesgos, conforme al Monitoreo y Revisión definido en la Guía Metodologica de la Función Publica "Administración del Riesgo" versión Julio de 2016</t>
  </si>
  <si>
    <t>FECHA DE ACTUALIZACIÓN</t>
  </si>
  <si>
    <t>DESCRIPCIÓN</t>
  </si>
  <si>
    <t>TOTAL DE RIESGOS IDENTIFICADOS</t>
  </si>
  <si>
    <t>RIESGOS DE CORRUPCIÓN IDENTIFICADOS</t>
  </si>
  <si>
    <t>RIESGOS DE GESTIÓN IDENTIFICADOS</t>
  </si>
  <si>
    <t>SI</t>
  </si>
  <si>
    <t xml:space="preserve">NO </t>
  </si>
  <si>
    <t>¿Existen Controles?</t>
  </si>
  <si>
    <t>Descripción de Control</t>
  </si>
  <si>
    <t>Criterios de Evaluación</t>
  </si>
  <si>
    <t>Si</t>
  </si>
  <si>
    <t>No</t>
  </si>
  <si>
    <t>Valoración del Riesgo con Control</t>
  </si>
  <si>
    <t>Observaciones</t>
  </si>
  <si>
    <t>Opción de Tratamiento</t>
  </si>
  <si>
    <t>Analisis y Evaluación de los Controles</t>
  </si>
  <si>
    <r>
      <t xml:space="preserve">Nivel del Riesgo
</t>
    </r>
    <r>
      <rPr>
        <sz val="8"/>
        <rFont val="Arial"/>
        <family val="2"/>
      </rPr>
      <t>(Riesgo Residual)</t>
    </r>
  </si>
  <si>
    <r>
      <t xml:space="preserve">Nivel de Riesgo
</t>
    </r>
    <r>
      <rPr>
        <sz val="8"/>
        <rFont val="Arial"/>
        <family val="2"/>
      </rPr>
      <t>(Riesgo Inherente)</t>
    </r>
  </si>
  <si>
    <t>VALORACIÓN DEL RIESGO</t>
  </si>
  <si>
    <t>¿El control permite enfrentar la situación en caso de materialización
(afecta impacto)?</t>
  </si>
  <si>
    <r>
      <t xml:space="preserve">El Control </t>
    </r>
    <r>
      <rPr>
        <sz val="8"/>
        <rFont val="Arial"/>
        <family val="2"/>
      </rPr>
      <t>(Indique SI ó NO)</t>
    </r>
    <r>
      <rPr>
        <sz val="10"/>
        <rFont val="Arial"/>
        <family val="2"/>
      </rPr>
      <t>:</t>
    </r>
  </si>
  <si>
    <t>¿El control es automático?</t>
  </si>
  <si>
    <t>¿El control es manual?</t>
  </si>
  <si>
    <t>El control esta documentado, ¿Existen manuales, instructivos o procedimientos para el manejo del control?</t>
  </si>
  <si>
    <t>¿Está(n) definido(s) el(los) responsable(s) de la ejecución del control y del seguimiento?</t>
  </si>
  <si>
    <t>¿La frecuencia de ejecución del control y seguimiento es adecuada?</t>
  </si>
  <si>
    <t>¿Se cuenta con evidencias de la ejecución y seguimiento del control?</t>
  </si>
  <si>
    <t>¿En el tiempo que lleva la herramienta ha demostrado ser efectiva?</t>
  </si>
  <si>
    <t>Financiero</t>
  </si>
  <si>
    <t>Estratégico</t>
  </si>
  <si>
    <t>Operativo</t>
  </si>
  <si>
    <t xml:space="preserve">De Imagen </t>
  </si>
  <si>
    <t>Legales o de Cumplimiento</t>
  </si>
  <si>
    <t>Corrupción</t>
  </si>
  <si>
    <t>Tecnológicos</t>
  </si>
  <si>
    <t xml:space="preserve">Puntaje Total Criterios de Evaluación = </t>
  </si>
  <si>
    <t>N°</t>
  </si>
  <si>
    <t>Procesos SIGC</t>
  </si>
  <si>
    <t>Direccionamiento Estratégico</t>
  </si>
  <si>
    <t>Gestión de Calidad</t>
  </si>
  <si>
    <t>Gestión Académica</t>
  </si>
  <si>
    <t>Investigación</t>
  </si>
  <si>
    <t>Extensión</t>
  </si>
  <si>
    <t>Gestión Administrativa y Financiera</t>
  </si>
  <si>
    <t>Gestión Talento Humano</t>
  </si>
  <si>
    <t>Gestión de Tecnologias y Sistemas de Información</t>
  </si>
  <si>
    <t>Gestión de Servicios Académicos y Bibliotecarios</t>
  </si>
  <si>
    <t>Gestión de Comunicaciones</t>
  </si>
  <si>
    <t>Gestión Documental</t>
  </si>
  <si>
    <t>Gestión Legal</t>
  </si>
  <si>
    <t>Gestión Estudiantil</t>
  </si>
  <si>
    <t>Gestión Bienestar Universitario</t>
  </si>
  <si>
    <t>Auditoría y Control Interno</t>
  </si>
  <si>
    <t>Nivel de Riesgo</t>
  </si>
  <si>
    <t>ZONA DE RIESGO BAJA</t>
  </si>
  <si>
    <t>ZONA DE RIESGO MODERADA</t>
  </si>
  <si>
    <t>ZONA DE RIESGO ALTA</t>
  </si>
  <si>
    <t>ZONA DE RIESGO EXTREMA</t>
  </si>
  <si>
    <t>Respuestas</t>
  </si>
  <si>
    <t>NO</t>
  </si>
  <si>
    <t>Preventivo</t>
  </si>
  <si>
    <t>Correctivo</t>
  </si>
  <si>
    <t>Evitar el Riesgo</t>
  </si>
  <si>
    <t>Reducir el Riesgo</t>
  </si>
  <si>
    <t>Compartir o Transferir el Riesgo</t>
  </si>
  <si>
    <t>Asumir un Riesgo</t>
  </si>
  <si>
    <t>¿El control previene la materialización del riesgo (afecta probabilidad)?</t>
  </si>
  <si>
    <t>Periodo de Ejecución</t>
  </si>
  <si>
    <t>Fecha de Inicio</t>
  </si>
  <si>
    <t>Fecha de Terminación</t>
  </si>
  <si>
    <t>MONITOREO Y REVISION</t>
  </si>
  <si>
    <t>Fecha</t>
  </si>
  <si>
    <t>Responsable</t>
  </si>
  <si>
    <t>Indicador</t>
  </si>
  <si>
    <t>ACCIONES ASOCIADAS AL CONTROL</t>
  </si>
  <si>
    <t>FO-DE-16</t>
  </si>
  <si>
    <t>x</t>
  </si>
  <si>
    <t>X</t>
  </si>
  <si>
    <t xml:space="preserve">No entrega a tiempo de los bienes y suministros </t>
  </si>
  <si>
    <t>Manual de procedimientos de la unidad</t>
  </si>
  <si>
    <t>Daño en los equipos</t>
  </si>
  <si>
    <t>Copias de seguridad</t>
  </si>
  <si>
    <t>Ingreso de recursos no identificados</t>
  </si>
  <si>
    <t>Verificación de los ingresos en las gerencias bancarias</t>
  </si>
  <si>
    <t>Inseguridad de los activos; falta de conciencia sobre la responsabilidad en los bienes asignados; falta de control en el ingreso</t>
  </si>
  <si>
    <t>Sanción disciplinaria para el funcionario responsable; detrimento en los activos de la institución</t>
  </si>
  <si>
    <t>Cámaras de seguridad; vigilancia</t>
  </si>
  <si>
    <t>No registro de la información en el sistema; no entrega a tiempo de los informes a los entes de control: sanciones</t>
  </si>
  <si>
    <t xml:space="preserve">Asesoría o  y/o apoyo de la división de sistemas </t>
  </si>
  <si>
    <t xml:space="preserve"> Daños físicos en la base de datos</t>
  </si>
  <si>
    <t xml:space="preserve"> no entrega de la información a tiempo interrupción en el proceso financiero; suspensión temporal de los servicios </t>
  </si>
  <si>
    <t>La documentación puede ser manipulada por varios funcionarios</t>
  </si>
  <si>
    <t>Sanciones por parte de los entes de control; retrasos en procesos administrativos</t>
  </si>
  <si>
    <t>aplicación para efectuar el seguimiento a documentación contractual</t>
  </si>
  <si>
    <t>Retraso en la información de dependencias; falta de comunicación; error humano</t>
  </si>
  <si>
    <t>Toma de decisiones de manera desacertada; desviación en el cumplimiento del objeto social</t>
  </si>
  <si>
    <t>Continua comunicación con las demás dependencias verificación de información suministrada</t>
  </si>
  <si>
    <t>No se cuenta con código de barras para los ingresos realizados por estudiantes, error en los diligenciamientos de los formatos al momento de efectuar pagos</t>
  </si>
  <si>
    <t>Retraso en el proceso de consolidación de información mensual contable para ser entregada a unidad de contabilidad; los recursos percibidos por la ufps , no sean registrados correctamente en el sistema de información financiera</t>
  </si>
  <si>
    <t>Análisis y Evaluación de los Controles</t>
  </si>
  <si>
    <t>El modulo presupuestal se bloquea debido a que la red de la universidad esta fallando</t>
  </si>
  <si>
    <t>Incumplimiento  en la entrega de informes a entes de control dentro de las fechas establecidas</t>
  </si>
  <si>
    <t xml:space="preserve">Informar al centro de computo del problema </t>
  </si>
  <si>
    <t>No existen controles actualmente</t>
  </si>
  <si>
    <t>Aplicar de manera incorrecta las retenciones tributarias para el tramite de los pagos</t>
  </si>
  <si>
    <t>Queja o reclamo por parte de proveedores o prestadores de servicios personales</t>
  </si>
  <si>
    <t>Pagos maestrantes no identificados y no hacer llegar las consignaciones originales</t>
  </si>
  <si>
    <t>Sanciones disciplinarias, penales y judiciales</t>
  </si>
  <si>
    <t>Auditorias a caja</t>
  </si>
  <si>
    <t>Quejas y reclamos por parte de terceros</t>
  </si>
  <si>
    <t>Inexactitud en los documentos</t>
  </si>
  <si>
    <t xml:space="preserve">Que el dinero ingrese al rubro equivocado por no identificarlo </t>
  </si>
  <si>
    <t>Consulta de los datos en el momento de realizar el tramite</t>
  </si>
  <si>
    <t>Demora procesamiento de información presupuestal</t>
  </si>
  <si>
    <t xml:space="preserve">Contabilización inoportuna por concepto pagos a proveedores y funcionarios </t>
  </si>
  <si>
    <t>Revisión detallada en el momento de la recepción de las ordenes en tesorería</t>
  </si>
  <si>
    <t>Tablas con la normativa vigente sobre las tarifas para las retenciones</t>
  </si>
  <si>
    <t>Se revisan minuciosamente los pagos y se le exigen al maestrante los soportes originales de los pagos</t>
  </si>
  <si>
    <t>No identificación de las consignaciones realizadas por estudiantes</t>
  </si>
  <si>
    <t>Realización del pago errado</t>
  </si>
  <si>
    <t>Verificación detallada de los documentos antes de realizar el pago</t>
  </si>
  <si>
    <t>Falta de capacitación; error humano; políticas y/o controles desactualizados</t>
  </si>
  <si>
    <t>Inflación o deflación de los activos en el momento del reconocimiento; sanciones económicas</t>
  </si>
  <si>
    <t>Perdida o extravió de las ordenes soportes incompletos o mal diligenciados por parte de los proveedores  y/o funcionarios</t>
  </si>
  <si>
    <t>Acumulación de trabajo ocasionando demoras para los demás pagos</t>
  </si>
  <si>
    <t>calculo mal efectuado, falta de revisión periódica de la normatividad vigente</t>
  </si>
  <si>
    <t xml:space="preserve">El maestrante no entrega los pagos originales ,  el banco aporta el pago a nombre de quien deposita pero a veces no es para la misma persona </t>
  </si>
  <si>
    <t xml:space="preserve">Confusión en los pagos y posibles errores en el sistema financiero ufps; molestia en los maestrantes; demora en consolidar los pagos </t>
  </si>
  <si>
    <t>Reporte tardío de las consignaciones por parte de los estudiantes a los coordinadores  por la presentación de copias al reportar la consignación</t>
  </si>
  <si>
    <t>Se selecciona mal el beneficiario; mala digitación del formulario autorización del pago</t>
  </si>
  <si>
    <t>En el proceso de tramite y legalización de las cuentas</t>
  </si>
  <si>
    <t>Actualización y publicación del procedimiento de Baja de Bienes por Hurto                                                                                                                                                                                                                                                                                                            Socialización del procedimiento Baja de Bienes por Hurto a los funcionarios de la Universidad</t>
  </si>
  <si>
    <t>Actas de reunión                                                                                                                                    Acta de Comité de Bajas                                                                                                                                             Listado de Asistencia</t>
  </si>
  <si>
    <t>Calendario Administrativo de Informes</t>
  </si>
  <si>
    <t>Actas de reunión</t>
  </si>
  <si>
    <t>Pagina web de la UFPS                    Aplicación</t>
  </si>
  <si>
    <t>Actualización de tablas de retención</t>
  </si>
  <si>
    <t>Tabla de rentención (Documento)</t>
  </si>
  <si>
    <t>Continúa el control de revisión minuciosa de pagos, abonándolos al estudiante unicamente con la recpeción del soporte original                           Planteamineto implementación de Código de Barras</t>
  </si>
  <si>
    <t>Actas de Reunión</t>
  </si>
  <si>
    <t>Planteamineto implementación Código de Barras</t>
  </si>
  <si>
    <t>Creación e implementación del Portal de Proveedores                                                                                                                                                                                                                                                                                                                                 Creación, implementación y actualización permantene  de la aplicación Seguimiento y Control de Cuentas</t>
  </si>
  <si>
    <t>Falta de transparencia en la elección de proveedores</t>
  </si>
  <si>
    <t>Intereses propios de funcionarios</t>
  </si>
  <si>
    <t xml:space="preserve">Portal de Proveedores                                                                                                                                                                                                                                                                                                                                                                                   Licitaciones  </t>
  </si>
  <si>
    <t>Detrimento patrimonial                                                                                                                                                                                                                                                                                                                                                                              Desconfianza en el sector empresarial                                                                                                                                                                                                                                                                                                                                                                             Sansiones por Entes de Control</t>
  </si>
  <si>
    <t xml:space="preserve">Cumplimiento del manual de contratación                                </t>
  </si>
  <si>
    <t>Manual de Contratación</t>
  </si>
  <si>
    <t>Retraso en pagos a contratistas y proveedores</t>
  </si>
  <si>
    <t>Sobornos</t>
  </si>
  <si>
    <t>Aplicación para efectuar el seguimiento a documentación contractual y registro de tiempos del procedimiento</t>
  </si>
  <si>
    <t>Inclusión de certificado bancario en documentos para trámites de cuentas                                                                                                                                                                                                                                          Formato de Cuenta Bancaria</t>
  </si>
  <si>
    <t>Formato Libre</t>
  </si>
  <si>
    <t>Exceso de funciones que no permiten la concentración</t>
  </si>
  <si>
    <t>Apoyo de Asistente en Caja                     Mayor seguridad del funcionario responsable de Caja           Adquisición de Póliza del Sector Oficial                                                                                                    Servicio de hagilizador - convenio Banco de Occidente</t>
  </si>
  <si>
    <t>Póliza SURA                   Convenio Banco Occidente</t>
  </si>
  <si>
    <t xml:space="preserve">   Creación, implementación y actualización permantente de la aplicación Seguimiento y Control de Cuentas</t>
  </si>
  <si>
    <t>Seminarios de actualización sobre Nuevos Marcos Normativos para Entidades de Gobierno con FYC Consultores y La Contaduría General de al Repúblia</t>
  </si>
  <si>
    <t>Certificados / Constancias de Asistencia</t>
  </si>
  <si>
    <t>Creación e implementación del Portal de Proveedores                                                                                                                                                                                                                                                                                                                          Creación, implementación y actualización permantente de la aplicación Seguimiento y Control de Cuentas</t>
  </si>
  <si>
    <t xml:space="preserve">Actualización permanente de antivirus                                                                                                                                                                                                                                                                                                                                                                Backup periódico de base de datos y aplicativos                                                                                                                                                                                                                                                         Mantenimiento de Equipos                </t>
  </si>
  <si>
    <t xml:space="preserve">Adquisición de licencias                    Archivos físicos almacenados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</si>
  <si>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Virus informáticos; fallos de energía; deterioro del equipo ; falta de mantenimiento preventivo de equipos</t>
  </si>
  <si>
    <t>Archivos físicos almacenados</t>
  </si>
  <si>
    <t>Backup periódico de bases de datos y aplicaciones</t>
  </si>
  <si>
    <t>Documento</t>
  </si>
  <si>
    <t>Propuesta implementación códigos de barra                                                                           Solicitud a bancos de entrega de extractos los dos primeros días de cada mes</t>
  </si>
  <si>
    <t>Aplicación</t>
  </si>
  <si>
    <t>Entregas parciales de las solicitudes; incumplimiento por parte del proveedor</t>
  </si>
  <si>
    <t>Retraso en los planes y actividades programadas</t>
  </si>
  <si>
    <t>Actualización y publicación de procedimientos                                                                                                                                                                                                                                                                                                                                            Creación  y actualización de Actas de Inicio, Recibo Final y Liquidación de Contratos</t>
  </si>
  <si>
    <t>Procedimiento y Formatos Gestión de Calidad                                                                                                                                                                                                                                                                                                                                                   Página web UFPS</t>
  </si>
  <si>
    <t>Mantenimiento y atención inmediata al SIF                                  Mantenimiento a redes</t>
  </si>
  <si>
    <t>Como evidencia queda el normal funcionamiento de sistemas y redes</t>
  </si>
  <si>
    <t>Mejoras continuas a la Aplicación para efectuar el seguimiento a documentación y registro de tiempos del procedimiento</t>
  </si>
  <si>
    <t xml:space="preserve">Sanciones Entes de Control                                                                                                                                                         </t>
  </si>
  <si>
    <t>ACTUALIZACION MAPA DE RIESGO</t>
  </si>
  <si>
    <t>Problemas en el resultado de las auditorias (hallazgos en las auditorias)</t>
  </si>
  <si>
    <t>Hurto o extravío de los bienes de la universidad</t>
  </si>
  <si>
    <t>Pérdida de la información</t>
  </si>
  <si>
    <t>Pérdida de la documentación</t>
  </si>
  <si>
    <t>Inoportunidad o inexactitud en la presentación de informes financieros</t>
  </si>
  <si>
    <t>Desconocimiento y/o  interpretación errónea de las normas internacionales de información financiera</t>
  </si>
  <si>
    <t>Pérdida de dinero debido a factores internos y/o externos</t>
  </si>
  <si>
    <t>Página web de la UFPS                    Aplicación</t>
  </si>
  <si>
    <t>Líder División de Sistemas</t>
  </si>
  <si>
    <t>Líder Vicerrectoría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Líder División de Sistemas</t>
  </si>
  <si>
    <t>Líder Vicerrectoría Administrativa</t>
  </si>
  <si>
    <t>Líder Vicerrectoría Administrativa                                                                       Jefe de Tesorería                                                                        Líder División de Sistemas</t>
  </si>
  <si>
    <t>Líder División de Sistemas                                                                                      Centro de Servicios de Información</t>
  </si>
  <si>
    <t>Líder Vicerrectoría Administrativa (todas las áreas que intervienen en el proceso)       Líder División de Sistemas</t>
  </si>
  <si>
    <t>Unidad de Contabilidad</t>
  </si>
  <si>
    <t xml:space="preserve">Jefe de Tesorería             </t>
  </si>
  <si>
    <t>Jefe de Tesorería            Vicerrector Administrativa        Líder División de Sistemas</t>
  </si>
  <si>
    <t>Jefe de Tesorería      Vicerrector Administrativa      Líder División de Sistemas</t>
  </si>
  <si>
    <t xml:space="preserve">Jefe de Tesorería </t>
  </si>
  <si>
    <t>Vicerrector Administrativa</t>
  </si>
  <si>
    <t>Vicerrector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Jefe de Almacén e Inventarios</t>
  </si>
  <si>
    <t>Unidad Contabilidad</t>
  </si>
  <si>
    <t>Vicerrector Administrativa; Jefe de Almacén 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</si>
</sst>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8.5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 shrinkToFi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14" fontId="12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 wrapText="1" shrinkToFit="1"/>
    </xf>
    <xf numFmtId="0" fontId="1" fillId="2" borderId="15" xfId="0" applyNumberFormat="1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_FORMATOS" xfId="1"/>
  </cellStyles>
  <dxfs count="160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57150</xdr:rowOff>
    </xdr:from>
    <xdr:to>
      <xdr:col>1</xdr:col>
      <xdr:colOff>390525</xdr:colOff>
      <xdr:row>3</xdr:row>
      <xdr:rowOff>161925</xdr:rowOff>
    </xdr:to>
    <xdr:pic>
      <xdr:nvPicPr>
        <xdr:cNvPr id="2069" name="Imagen 1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371475" y="5715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47625</xdr:rowOff>
    </xdr:from>
    <xdr:to>
      <xdr:col>2</xdr:col>
      <xdr:colOff>533400</xdr:colOff>
      <xdr:row>3</xdr:row>
      <xdr:rowOff>180975</xdr:rowOff>
    </xdr:to>
    <xdr:pic>
      <xdr:nvPicPr>
        <xdr:cNvPr id="1050" name="Imagen 1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895350" y="47625"/>
          <a:ext cx="9810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57150</xdr:rowOff>
    </xdr:from>
    <xdr:to>
      <xdr:col>1</xdr:col>
      <xdr:colOff>1581150</xdr:colOff>
      <xdr:row>3</xdr:row>
      <xdr:rowOff>180975</xdr:rowOff>
    </xdr:to>
    <xdr:pic>
      <xdr:nvPicPr>
        <xdr:cNvPr id="3095" name="Imagen 1">
          <a:extLst>
            <a:ext uri="{FF2B5EF4-FFF2-40B4-BE49-F238E27FC236}">
              <a16:creationId xmlns:a16="http://schemas.microsoft.com/office/drawing/2014/main" xmlns="" id="{00000000-0008-0000-02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047750" y="57150"/>
          <a:ext cx="819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ps/Downloads/FO-DE-16%20MAPA%20DE%20RIESGOS%20BORRA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DE ACTUALIZACIÓN"/>
      <sheetName val="MAPA DE RIESGOS"/>
      <sheetName val="VALORACIÓN"/>
      <sheetName val="DATO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Normal="100" workbookViewId="0">
      <selection activeCell="D15" sqref="D15:I15"/>
    </sheetView>
  </sheetViews>
  <sheetFormatPr baseColWidth="10" defaultColWidth="9.140625" defaultRowHeight="15" x14ac:dyDescent="0.25"/>
  <cols>
    <col min="1" max="15" width="11.7109375" customWidth="1"/>
  </cols>
  <sheetData>
    <row r="1" spans="1:15" s="1" customFormat="1" ht="17.25" customHeight="1" x14ac:dyDescent="0.2">
      <c r="A1" s="59"/>
      <c r="B1" s="60"/>
      <c r="C1" s="65" t="s">
        <v>21</v>
      </c>
      <c r="D1" s="66"/>
      <c r="E1" s="66"/>
      <c r="F1" s="66"/>
      <c r="G1" s="66"/>
      <c r="H1" s="66"/>
      <c r="I1" s="66"/>
      <c r="J1" s="66"/>
      <c r="K1" s="66"/>
      <c r="L1" s="66"/>
      <c r="M1" s="67"/>
      <c r="N1" s="11" t="s">
        <v>20</v>
      </c>
      <c r="O1" s="2" t="s">
        <v>108</v>
      </c>
    </row>
    <row r="2" spans="1:15" s="1" customFormat="1" ht="17.25" customHeight="1" x14ac:dyDescent="0.2">
      <c r="A2" s="61"/>
      <c r="B2" s="62"/>
      <c r="C2" s="68"/>
      <c r="D2" s="69"/>
      <c r="E2" s="69"/>
      <c r="F2" s="69"/>
      <c r="G2" s="69"/>
      <c r="H2" s="69"/>
      <c r="I2" s="69"/>
      <c r="J2" s="69"/>
      <c r="K2" s="69"/>
      <c r="L2" s="69"/>
      <c r="M2" s="70"/>
      <c r="N2" s="11" t="s">
        <v>17</v>
      </c>
      <c r="O2" s="12" t="s">
        <v>26</v>
      </c>
    </row>
    <row r="3" spans="1:15" s="1" customFormat="1" ht="17.25" customHeight="1" x14ac:dyDescent="0.2">
      <c r="A3" s="61"/>
      <c r="B3" s="62"/>
      <c r="C3" s="71" t="s">
        <v>22</v>
      </c>
      <c r="D3" s="72"/>
      <c r="E3" s="72"/>
      <c r="F3" s="72"/>
      <c r="G3" s="72"/>
      <c r="H3" s="72"/>
      <c r="I3" s="72"/>
      <c r="J3" s="72"/>
      <c r="K3" s="72"/>
      <c r="L3" s="72"/>
      <c r="M3" s="73"/>
      <c r="N3" s="11" t="s">
        <v>18</v>
      </c>
      <c r="O3" s="13">
        <v>42993</v>
      </c>
    </row>
    <row r="4" spans="1:15" s="1" customFormat="1" ht="17.25" customHeight="1" x14ac:dyDescent="0.2">
      <c r="A4" s="63"/>
      <c r="B4" s="64"/>
      <c r="C4" s="74"/>
      <c r="D4" s="75"/>
      <c r="E4" s="75"/>
      <c r="F4" s="75"/>
      <c r="G4" s="75"/>
      <c r="H4" s="75"/>
      <c r="I4" s="75"/>
      <c r="J4" s="75"/>
      <c r="K4" s="75"/>
      <c r="L4" s="75"/>
      <c r="M4" s="76"/>
      <c r="N4" s="11" t="s">
        <v>19</v>
      </c>
      <c r="O4" s="2" t="s">
        <v>27</v>
      </c>
    </row>
    <row r="5" spans="1:15" s="1" customFormat="1" ht="17.25" customHeight="1" x14ac:dyDescent="0.2">
      <c r="A5" s="77" t="s">
        <v>23</v>
      </c>
      <c r="B5" s="78"/>
      <c r="C5" s="78"/>
      <c r="D5" s="79"/>
      <c r="E5" s="77" t="s">
        <v>24</v>
      </c>
      <c r="F5" s="78"/>
      <c r="G5" s="78"/>
      <c r="H5" s="78"/>
      <c r="I5" s="78"/>
      <c r="J5" s="78"/>
      <c r="K5" s="79"/>
      <c r="L5" s="77" t="s">
        <v>25</v>
      </c>
      <c r="M5" s="78"/>
      <c r="N5" s="78"/>
      <c r="O5" s="79"/>
    </row>
    <row r="6" spans="1:15" s="1" customFormat="1" ht="17.25" customHeight="1" x14ac:dyDescent="0.2">
      <c r="A6" s="80" t="s">
        <v>28</v>
      </c>
      <c r="B6" s="81"/>
      <c r="C6" s="81"/>
      <c r="D6" s="82"/>
      <c r="E6" s="80" t="s">
        <v>29</v>
      </c>
      <c r="F6" s="81"/>
      <c r="G6" s="81"/>
      <c r="H6" s="81"/>
      <c r="I6" s="81"/>
      <c r="J6" s="81"/>
      <c r="K6" s="82"/>
      <c r="L6" s="80" t="s">
        <v>29</v>
      </c>
      <c r="M6" s="81"/>
      <c r="N6" s="81"/>
      <c r="O6" s="82"/>
    </row>
    <row r="9" spans="1:15" ht="25.5" customHeight="1" x14ac:dyDescent="0.25">
      <c r="A9" s="83" t="s">
        <v>31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s="14" customFormat="1" ht="36.75" customHeight="1" x14ac:dyDescent="0.25">
      <c r="A10" s="84" t="s">
        <v>32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15" customFormat="1" ht="44.25" customHeight="1" x14ac:dyDescent="0.25">
      <c r="A12" s="85" t="s">
        <v>33</v>
      </c>
      <c r="B12" s="85"/>
      <c r="C12" s="85"/>
      <c r="D12" s="85" t="s">
        <v>34</v>
      </c>
      <c r="E12" s="85"/>
      <c r="F12" s="85"/>
      <c r="G12" s="85"/>
      <c r="H12" s="85"/>
      <c r="I12" s="85"/>
      <c r="J12" s="85" t="s">
        <v>35</v>
      </c>
      <c r="K12" s="85"/>
      <c r="L12" s="85" t="s">
        <v>37</v>
      </c>
      <c r="M12" s="85"/>
      <c r="N12" s="85" t="s">
        <v>36</v>
      </c>
      <c r="O12" s="85"/>
    </row>
    <row r="13" spans="1:15" ht="20.25" customHeight="1" x14ac:dyDescent="0.25">
      <c r="A13" s="89">
        <v>43206</v>
      </c>
      <c r="B13" s="90"/>
      <c r="C13" s="91"/>
      <c r="D13" s="95" t="s">
        <v>209</v>
      </c>
      <c r="E13" s="90"/>
      <c r="F13" s="90"/>
      <c r="G13" s="90"/>
      <c r="H13" s="90"/>
      <c r="I13" s="91"/>
      <c r="J13" s="95">
        <v>18</v>
      </c>
      <c r="K13" s="91"/>
      <c r="L13" s="95">
        <v>16</v>
      </c>
      <c r="M13" s="91"/>
      <c r="N13" s="95">
        <v>2</v>
      </c>
      <c r="O13" s="91"/>
    </row>
    <row r="14" spans="1:15" ht="20.25" customHeight="1" x14ac:dyDescent="0.25">
      <c r="A14" s="92">
        <v>43672</v>
      </c>
      <c r="B14" s="93"/>
      <c r="C14" s="94"/>
      <c r="D14" s="95" t="s">
        <v>209</v>
      </c>
      <c r="E14" s="90"/>
      <c r="F14" s="90"/>
      <c r="G14" s="90"/>
      <c r="H14" s="90"/>
      <c r="I14" s="91"/>
      <c r="J14" s="96">
        <v>18</v>
      </c>
      <c r="K14" s="94"/>
      <c r="L14" s="96">
        <v>16</v>
      </c>
      <c r="M14" s="94"/>
      <c r="N14" s="96">
        <v>2</v>
      </c>
      <c r="O14" s="94"/>
    </row>
    <row r="15" spans="1:15" ht="20.25" customHeight="1" x14ac:dyDescent="0.25">
      <c r="A15" s="92">
        <v>44916</v>
      </c>
      <c r="B15" s="93"/>
      <c r="C15" s="94"/>
      <c r="D15" s="95" t="s">
        <v>209</v>
      </c>
      <c r="E15" s="90"/>
      <c r="F15" s="90"/>
      <c r="G15" s="90"/>
      <c r="H15" s="90"/>
      <c r="I15" s="91"/>
      <c r="J15" s="96">
        <v>18</v>
      </c>
      <c r="K15" s="94"/>
      <c r="L15" s="96">
        <v>16</v>
      </c>
      <c r="M15" s="94"/>
      <c r="N15" s="96">
        <v>2</v>
      </c>
      <c r="O15" s="94"/>
    </row>
    <row r="16" spans="1:15" ht="20.25" customHeight="1" x14ac:dyDescent="0.25">
      <c r="A16" s="86"/>
      <c r="B16" s="87"/>
      <c r="C16" s="88"/>
      <c r="D16" s="86"/>
      <c r="E16" s="87"/>
      <c r="F16" s="87"/>
      <c r="G16" s="87"/>
      <c r="H16" s="87"/>
      <c r="I16" s="88"/>
      <c r="J16" s="86"/>
      <c r="K16" s="88"/>
      <c r="L16" s="86"/>
      <c r="M16" s="88"/>
      <c r="N16" s="86"/>
      <c r="O16" s="88"/>
    </row>
    <row r="17" spans="1:15" ht="20.25" customHeight="1" x14ac:dyDescent="0.25">
      <c r="A17" s="86"/>
      <c r="B17" s="87"/>
      <c r="C17" s="88"/>
      <c r="D17" s="86"/>
      <c r="E17" s="87"/>
      <c r="F17" s="87"/>
      <c r="G17" s="87"/>
      <c r="H17" s="87"/>
      <c r="I17" s="88"/>
      <c r="J17" s="86"/>
      <c r="K17" s="88"/>
      <c r="L17" s="86"/>
      <c r="M17" s="88"/>
      <c r="N17" s="86"/>
      <c r="O17" s="88"/>
    </row>
    <row r="18" spans="1:15" ht="20.25" customHeight="1" x14ac:dyDescent="0.25">
      <c r="A18" s="86"/>
      <c r="B18" s="87"/>
      <c r="C18" s="88"/>
      <c r="D18" s="86"/>
      <c r="E18" s="87"/>
      <c r="F18" s="87"/>
      <c r="G18" s="87"/>
      <c r="H18" s="87"/>
      <c r="I18" s="88"/>
      <c r="J18" s="86"/>
      <c r="K18" s="88"/>
      <c r="L18" s="86"/>
      <c r="M18" s="88"/>
      <c r="N18" s="86"/>
      <c r="O18" s="88"/>
    </row>
    <row r="19" spans="1:15" ht="20.25" customHeight="1" x14ac:dyDescent="0.25">
      <c r="A19" s="86"/>
      <c r="B19" s="87"/>
      <c r="C19" s="88"/>
      <c r="D19" s="86"/>
      <c r="E19" s="87"/>
      <c r="F19" s="87"/>
      <c r="G19" s="87"/>
      <c r="H19" s="87"/>
      <c r="I19" s="88"/>
      <c r="J19" s="86"/>
      <c r="K19" s="88"/>
      <c r="L19" s="86"/>
      <c r="M19" s="88"/>
      <c r="N19" s="86"/>
      <c r="O19" s="88"/>
    </row>
    <row r="20" spans="1:15" ht="20.25" customHeight="1" x14ac:dyDescent="0.25">
      <c r="A20" s="86"/>
      <c r="B20" s="87"/>
      <c r="C20" s="88"/>
      <c r="D20" s="86"/>
      <c r="E20" s="87"/>
      <c r="F20" s="87"/>
      <c r="G20" s="87"/>
      <c r="H20" s="87"/>
      <c r="I20" s="88"/>
      <c r="J20" s="86"/>
      <c r="K20" s="88"/>
      <c r="L20" s="86"/>
      <c r="M20" s="88"/>
      <c r="N20" s="86"/>
      <c r="O20" s="88"/>
    </row>
  </sheetData>
  <mergeCells count="56">
    <mergeCell ref="N20:O20"/>
    <mergeCell ref="N18:O18"/>
    <mergeCell ref="L13:M13"/>
    <mergeCell ref="L14:M14"/>
    <mergeCell ref="L15:M15"/>
    <mergeCell ref="L16:M16"/>
    <mergeCell ref="L17:M17"/>
    <mergeCell ref="L20:M20"/>
    <mergeCell ref="L18:M18"/>
    <mergeCell ref="L19:M19"/>
    <mergeCell ref="N19:O19"/>
    <mergeCell ref="N13:O13"/>
    <mergeCell ref="N14:O14"/>
    <mergeCell ref="N15:O15"/>
    <mergeCell ref="N16:O16"/>
    <mergeCell ref="N17:O17"/>
    <mergeCell ref="J13:K13"/>
    <mergeCell ref="J14:K14"/>
    <mergeCell ref="J15:K15"/>
    <mergeCell ref="J16:K16"/>
    <mergeCell ref="J17:K17"/>
    <mergeCell ref="D16:I16"/>
    <mergeCell ref="D17:I17"/>
    <mergeCell ref="D20:I20"/>
    <mergeCell ref="D18:I18"/>
    <mergeCell ref="D19:I19"/>
    <mergeCell ref="A20:C20"/>
    <mergeCell ref="A18:C18"/>
    <mergeCell ref="A19:C19"/>
    <mergeCell ref="A6:D6"/>
    <mergeCell ref="E6:K6"/>
    <mergeCell ref="A13:C13"/>
    <mergeCell ref="A14:C14"/>
    <mergeCell ref="A15:C15"/>
    <mergeCell ref="A16:C16"/>
    <mergeCell ref="A17:C17"/>
    <mergeCell ref="J20:K20"/>
    <mergeCell ref="J18:K18"/>
    <mergeCell ref="J19:K19"/>
    <mergeCell ref="D13:I13"/>
    <mergeCell ref="D14:I14"/>
    <mergeCell ref="D15:I15"/>
    <mergeCell ref="L6:O6"/>
    <mergeCell ref="A9:O9"/>
    <mergeCell ref="A10:O10"/>
    <mergeCell ref="N12:O12"/>
    <mergeCell ref="L12:M12"/>
    <mergeCell ref="J12:K12"/>
    <mergeCell ref="A12:C12"/>
    <mergeCell ref="D12:I12"/>
    <mergeCell ref="A1:B4"/>
    <mergeCell ref="C1:M2"/>
    <mergeCell ref="C3:M4"/>
    <mergeCell ref="A5:D5"/>
    <mergeCell ref="E5:K5"/>
    <mergeCell ref="L5:O5"/>
  </mergeCells>
  <pageMargins left="0.51181102362204722" right="0.51181102362204722" top="0.74803149606299213" bottom="0.74803149606299213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9"/>
  <sheetViews>
    <sheetView topLeftCell="A24" zoomScale="110" zoomScaleNormal="110" zoomScalePageLayoutView="70" workbookViewId="0">
      <selection activeCell="A26" sqref="A26"/>
    </sheetView>
  </sheetViews>
  <sheetFormatPr baseColWidth="10" defaultColWidth="9.140625" defaultRowHeight="12.75" x14ac:dyDescent="0.2"/>
  <cols>
    <col min="1" max="1" width="14.7109375" style="1" customWidth="1"/>
    <col min="2" max="2" width="4.140625" style="1" customWidth="1"/>
    <col min="3" max="3" width="20.28515625" style="1" customWidth="1"/>
    <col min="4" max="4" width="14.7109375" style="1" customWidth="1"/>
    <col min="5" max="6" width="20.5703125" style="1" customWidth="1"/>
    <col min="7" max="8" width="5" style="1" customWidth="1"/>
    <col min="9" max="9" width="15.28515625" style="1" customWidth="1"/>
    <col min="10" max="10" width="21.5703125" style="1" customWidth="1"/>
    <col min="11" max="12" width="5" style="1" customWidth="1"/>
    <col min="13" max="13" width="15.28515625" style="1" customWidth="1"/>
    <col min="14" max="14" width="18" style="1" customWidth="1"/>
    <col min="15" max="16" width="12.85546875" style="1" customWidth="1"/>
    <col min="17" max="17" width="18" style="1" customWidth="1"/>
    <col min="18" max="18" width="14.28515625" style="1" customWidth="1"/>
    <col min="19" max="19" width="11.28515625" style="1" customWidth="1"/>
    <col min="20" max="20" width="19.28515625" style="1" customWidth="1"/>
    <col min="21" max="22" width="14.42578125" style="1" customWidth="1"/>
    <col min="23" max="16384" width="9.140625" style="1"/>
  </cols>
  <sheetData>
    <row r="1" spans="1:22" ht="17.25" customHeight="1" x14ac:dyDescent="0.2">
      <c r="A1" s="59"/>
      <c r="B1" s="113"/>
      <c r="C1" s="60"/>
      <c r="D1" s="103" t="s">
        <v>21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1" t="s">
        <v>20</v>
      </c>
      <c r="V1" s="2" t="s">
        <v>108</v>
      </c>
    </row>
    <row r="2" spans="1:22" ht="17.25" customHeight="1" x14ac:dyDescent="0.2">
      <c r="A2" s="61"/>
      <c r="B2" s="114"/>
      <c r="C2" s="6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1" t="s">
        <v>17</v>
      </c>
      <c r="V2" s="12" t="s">
        <v>26</v>
      </c>
    </row>
    <row r="3" spans="1:22" ht="17.25" customHeight="1" x14ac:dyDescent="0.2">
      <c r="A3" s="61"/>
      <c r="B3" s="114"/>
      <c r="C3" s="62"/>
      <c r="D3" s="98" t="s">
        <v>22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1" t="s">
        <v>18</v>
      </c>
      <c r="V3" s="13">
        <v>42993</v>
      </c>
    </row>
    <row r="4" spans="1:22" ht="17.25" customHeight="1" x14ac:dyDescent="0.2">
      <c r="A4" s="63"/>
      <c r="B4" s="115"/>
      <c r="C4" s="64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1" t="s">
        <v>19</v>
      </c>
      <c r="V4" s="2" t="s">
        <v>27</v>
      </c>
    </row>
    <row r="5" spans="1:22" ht="17.25" customHeight="1" x14ac:dyDescent="0.2">
      <c r="A5" s="77" t="s">
        <v>23</v>
      </c>
      <c r="B5" s="78"/>
      <c r="C5" s="78"/>
      <c r="D5" s="78"/>
      <c r="E5" s="78"/>
      <c r="F5" s="79"/>
      <c r="G5" s="103" t="s">
        <v>24</v>
      </c>
      <c r="H5" s="103"/>
      <c r="I5" s="103"/>
      <c r="J5" s="103"/>
      <c r="K5" s="103"/>
      <c r="L5" s="103"/>
      <c r="M5" s="103"/>
      <c r="N5" s="103"/>
      <c r="O5" s="103"/>
      <c r="P5" s="103" t="s">
        <v>25</v>
      </c>
      <c r="Q5" s="103"/>
      <c r="R5" s="103"/>
      <c r="S5" s="103"/>
      <c r="T5" s="103"/>
      <c r="U5" s="103"/>
      <c r="V5" s="103"/>
    </row>
    <row r="6" spans="1:22" ht="17.25" customHeight="1" x14ac:dyDescent="0.2">
      <c r="A6" s="80" t="s">
        <v>28</v>
      </c>
      <c r="B6" s="81"/>
      <c r="C6" s="81"/>
      <c r="D6" s="81"/>
      <c r="E6" s="81"/>
      <c r="F6" s="82"/>
      <c r="G6" s="104" t="s">
        <v>29</v>
      </c>
      <c r="H6" s="104"/>
      <c r="I6" s="104"/>
      <c r="J6" s="104"/>
      <c r="K6" s="104"/>
      <c r="L6" s="104"/>
      <c r="M6" s="104"/>
      <c r="N6" s="104"/>
      <c r="O6" s="104"/>
      <c r="P6" s="104" t="s">
        <v>29</v>
      </c>
      <c r="Q6" s="104"/>
      <c r="R6" s="104"/>
      <c r="S6" s="104"/>
      <c r="T6" s="104"/>
      <c r="U6" s="104"/>
      <c r="V6" s="104"/>
    </row>
    <row r="8" spans="1:22" s="5" customFormat="1" ht="27.75" customHeight="1" x14ac:dyDescent="0.25">
      <c r="A8" s="117" t="s">
        <v>30</v>
      </c>
      <c r="B8" s="105" t="s">
        <v>5</v>
      </c>
      <c r="C8" s="106"/>
      <c r="D8" s="106"/>
      <c r="E8" s="106"/>
      <c r="F8" s="107"/>
      <c r="G8" s="105" t="s">
        <v>6</v>
      </c>
      <c r="H8" s="106"/>
      <c r="I8" s="107"/>
      <c r="J8" s="105" t="s">
        <v>12</v>
      </c>
      <c r="K8" s="106"/>
      <c r="L8" s="106"/>
      <c r="M8" s="106"/>
      <c r="N8" s="106"/>
      <c r="O8" s="106"/>
      <c r="P8" s="106"/>
      <c r="Q8" s="106"/>
      <c r="R8" s="107"/>
      <c r="S8" s="108" t="s">
        <v>103</v>
      </c>
      <c r="T8" s="108"/>
      <c r="U8" s="108"/>
      <c r="V8" s="108"/>
    </row>
    <row r="9" spans="1:22" s="5" customFormat="1" ht="27.75" customHeight="1" x14ac:dyDescent="0.25">
      <c r="A9" s="117"/>
      <c r="B9" s="85" t="s">
        <v>69</v>
      </c>
      <c r="C9" s="85" t="s">
        <v>4</v>
      </c>
      <c r="D9" s="85" t="s">
        <v>9</v>
      </c>
      <c r="E9" s="85" t="s">
        <v>0</v>
      </c>
      <c r="F9" s="85" t="s">
        <v>1</v>
      </c>
      <c r="G9" s="116" t="s">
        <v>7</v>
      </c>
      <c r="H9" s="116"/>
      <c r="I9" s="116"/>
      <c r="J9" s="119" t="s">
        <v>10</v>
      </c>
      <c r="K9" s="116" t="s">
        <v>11</v>
      </c>
      <c r="L9" s="116"/>
      <c r="M9" s="116"/>
      <c r="N9" s="112" t="s">
        <v>107</v>
      </c>
      <c r="O9" s="112"/>
      <c r="P9" s="112"/>
      <c r="Q9" s="112"/>
      <c r="R9" s="112"/>
      <c r="S9" s="109" t="s">
        <v>104</v>
      </c>
      <c r="T9" s="109" t="s">
        <v>13</v>
      </c>
      <c r="U9" s="109" t="s">
        <v>105</v>
      </c>
      <c r="V9" s="109" t="s">
        <v>106</v>
      </c>
    </row>
    <row r="10" spans="1:22" ht="28.5" customHeight="1" x14ac:dyDescent="0.2">
      <c r="A10" s="117"/>
      <c r="B10" s="85"/>
      <c r="C10" s="85"/>
      <c r="D10" s="85"/>
      <c r="E10" s="85"/>
      <c r="F10" s="85"/>
      <c r="G10" s="97" t="s">
        <v>3</v>
      </c>
      <c r="H10" s="97" t="s">
        <v>2</v>
      </c>
      <c r="I10" s="118" t="s">
        <v>8</v>
      </c>
      <c r="J10" s="120"/>
      <c r="K10" s="97" t="s">
        <v>3</v>
      </c>
      <c r="L10" s="97" t="s">
        <v>2</v>
      </c>
      <c r="M10" s="118" t="s">
        <v>8</v>
      </c>
      <c r="N10" s="101" t="s">
        <v>13</v>
      </c>
      <c r="O10" s="99" t="s">
        <v>100</v>
      </c>
      <c r="P10" s="100"/>
      <c r="Q10" s="101" t="s">
        <v>15</v>
      </c>
      <c r="R10" s="101" t="s">
        <v>14</v>
      </c>
      <c r="S10" s="110"/>
      <c r="T10" s="110"/>
      <c r="U10" s="110"/>
      <c r="V10" s="110"/>
    </row>
    <row r="11" spans="1:22" ht="45.75" customHeight="1" x14ac:dyDescent="0.2">
      <c r="A11" s="117"/>
      <c r="B11" s="85"/>
      <c r="C11" s="85"/>
      <c r="D11" s="85"/>
      <c r="E11" s="85"/>
      <c r="F11" s="85"/>
      <c r="G11" s="97"/>
      <c r="H11" s="97"/>
      <c r="I11" s="118"/>
      <c r="J11" s="116"/>
      <c r="K11" s="97"/>
      <c r="L11" s="97"/>
      <c r="M11" s="118"/>
      <c r="N11" s="102"/>
      <c r="O11" s="9" t="s">
        <v>101</v>
      </c>
      <c r="P11" s="9" t="s">
        <v>102</v>
      </c>
      <c r="Q11" s="102"/>
      <c r="R11" s="102"/>
      <c r="S11" s="111"/>
      <c r="T11" s="111"/>
      <c r="U11" s="111"/>
      <c r="V11" s="111"/>
    </row>
    <row r="12" spans="1:22" ht="142.5" customHeight="1" x14ac:dyDescent="0.2">
      <c r="A12" s="4" t="s">
        <v>78</v>
      </c>
      <c r="B12" s="25">
        <v>1</v>
      </c>
      <c r="C12" s="4" t="s">
        <v>211</v>
      </c>
      <c r="D12" s="7" t="s">
        <v>63</v>
      </c>
      <c r="E12" s="8" t="s">
        <v>117</v>
      </c>
      <c r="F12" s="6" t="s">
        <v>118</v>
      </c>
      <c r="G12" s="2">
        <v>5</v>
      </c>
      <c r="H12" s="2">
        <v>3</v>
      </c>
      <c r="I12" s="4" t="s">
        <v>90</v>
      </c>
      <c r="J12" s="56" t="s">
        <v>119</v>
      </c>
      <c r="K12" s="2">
        <v>5</v>
      </c>
      <c r="L12" s="2">
        <v>3</v>
      </c>
      <c r="M12" s="4" t="s">
        <v>90</v>
      </c>
      <c r="N12" s="46" t="s">
        <v>164</v>
      </c>
      <c r="O12" s="37">
        <v>43678</v>
      </c>
      <c r="P12" s="37">
        <v>43829</v>
      </c>
      <c r="Q12" s="46" t="s">
        <v>165</v>
      </c>
      <c r="R12" s="6" t="s">
        <v>232</v>
      </c>
      <c r="S12" s="38"/>
      <c r="T12" s="38"/>
      <c r="U12" s="38"/>
      <c r="V12" s="38"/>
    </row>
    <row r="13" spans="1:22" ht="116.25" customHeight="1" x14ac:dyDescent="0.2">
      <c r="A13" s="4" t="s">
        <v>78</v>
      </c>
      <c r="B13" s="36">
        <f>+B12+1</f>
        <v>2</v>
      </c>
      <c r="C13" s="36" t="s">
        <v>113</v>
      </c>
      <c r="D13" s="35" t="s">
        <v>63</v>
      </c>
      <c r="E13" s="4" t="s">
        <v>195</v>
      </c>
      <c r="F13" s="4" t="s">
        <v>120</v>
      </c>
      <c r="G13" s="34">
        <v>5</v>
      </c>
      <c r="H13" s="34">
        <v>4</v>
      </c>
      <c r="I13" s="4" t="s">
        <v>90</v>
      </c>
      <c r="J13" s="47" t="s">
        <v>121</v>
      </c>
      <c r="K13" s="34">
        <v>5</v>
      </c>
      <c r="L13" s="34">
        <v>3</v>
      </c>
      <c r="M13" s="4" t="s">
        <v>90</v>
      </c>
      <c r="N13" s="4" t="s">
        <v>193</v>
      </c>
      <c r="O13" s="37">
        <v>43678</v>
      </c>
      <c r="P13" s="37">
        <v>43829</v>
      </c>
      <c r="Q13" s="4" t="s">
        <v>194</v>
      </c>
      <c r="R13" s="4" t="s">
        <v>218</v>
      </c>
      <c r="S13" s="39"/>
      <c r="T13" s="39"/>
      <c r="U13" s="39"/>
      <c r="V13" s="39"/>
    </row>
    <row r="14" spans="1:22" ht="97.5" customHeight="1" x14ac:dyDescent="0.2">
      <c r="A14" s="4" t="s">
        <v>78</v>
      </c>
      <c r="B14" s="52">
        <f t="shared" ref="B14:B28" si="0">+B13+1</f>
        <v>3</v>
      </c>
      <c r="C14" s="4" t="s">
        <v>212</v>
      </c>
      <c r="D14" s="35" t="s">
        <v>63</v>
      </c>
      <c r="E14" s="4" t="s">
        <v>122</v>
      </c>
      <c r="F14" s="4" t="s">
        <v>123</v>
      </c>
      <c r="G14" s="34">
        <v>1</v>
      </c>
      <c r="H14" s="34">
        <v>4</v>
      </c>
      <c r="I14" s="4" t="s">
        <v>89</v>
      </c>
      <c r="J14" s="57" t="s">
        <v>114</v>
      </c>
      <c r="K14" s="34">
        <v>1</v>
      </c>
      <c r="L14" s="34">
        <v>2</v>
      </c>
      <c r="M14" s="4" t="s">
        <v>87</v>
      </c>
      <c r="N14" s="4" t="s">
        <v>197</v>
      </c>
      <c r="O14" s="37">
        <v>43678</v>
      </c>
      <c r="P14" s="37">
        <v>43829</v>
      </c>
      <c r="Q14" s="4" t="s">
        <v>196</v>
      </c>
      <c r="R14" s="4" t="s">
        <v>218</v>
      </c>
      <c r="S14" s="39"/>
      <c r="T14" s="39"/>
      <c r="U14" s="39"/>
      <c r="V14" s="39"/>
    </row>
    <row r="15" spans="1:22" ht="102.75" customHeight="1" x14ac:dyDescent="0.2">
      <c r="A15" s="4" t="s">
        <v>78</v>
      </c>
      <c r="B15" s="52">
        <f t="shared" si="0"/>
        <v>4</v>
      </c>
      <c r="C15" s="49" t="s">
        <v>213</v>
      </c>
      <c r="D15" s="35" t="s">
        <v>63</v>
      </c>
      <c r="E15" s="4" t="s">
        <v>124</v>
      </c>
      <c r="F15" s="4" t="s">
        <v>125</v>
      </c>
      <c r="G15" s="34">
        <v>5</v>
      </c>
      <c r="H15" s="34">
        <v>4</v>
      </c>
      <c r="I15" s="4" t="s">
        <v>90</v>
      </c>
      <c r="J15" s="47" t="s">
        <v>126</v>
      </c>
      <c r="K15" s="34">
        <v>4</v>
      </c>
      <c r="L15" s="34">
        <v>4</v>
      </c>
      <c r="M15" s="4" t="s">
        <v>90</v>
      </c>
      <c r="N15" s="4" t="s">
        <v>189</v>
      </c>
      <c r="O15" s="37">
        <v>43678</v>
      </c>
      <c r="P15" s="37">
        <v>43829</v>
      </c>
      <c r="Q15" s="4" t="s">
        <v>200</v>
      </c>
      <c r="R15" s="4" t="s">
        <v>219</v>
      </c>
      <c r="S15" s="39"/>
      <c r="T15" s="39"/>
      <c r="U15" s="39"/>
      <c r="V15" s="39"/>
    </row>
    <row r="16" spans="1:22" ht="77.25" customHeight="1" x14ac:dyDescent="0.2">
      <c r="A16" s="4" t="s">
        <v>78</v>
      </c>
      <c r="B16" s="52">
        <f t="shared" si="0"/>
        <v>5</v>
      </c>
      <c r="C16" s="41" t="s">
        <v>214</v>
      </c>
      <c r="D16" s="22" t="s">
        <v>63</v>
      </c>
      <c r="E16" s="4" t="s">
        <v>127</v>
      </c>
      <c r="F16" s="4" t="s">
        <v>128</v>
      </c>
      <c r="G16" s="2">
        <v>3</v>
      </c>
      <c r="H16" s="2">
        <v>3</v>
      </c>
      <c r="I16" s="4" t="s">
        <v>89</v>
      </c>
      <c r="J16" s="47" t="s">
        <v>129</v>
      </c>
      <c r="K16" s="2">
        <v>2</v>
      </c>
      <c r="L16" s="2">
        <v>3</v>
      </c>
      <c r="M16" s="4" t="s">
        <v>88</v>
      </c>
      <c r="N16" s="4" t="s">
        <v>166</v>
      </c>
      <c r="O16" s="37">
        <v>43678</v>
      </c>
      <c r="P16" s="37">
        <v>43829</v>
      </c>
      <c r="Q16" s="4" t="s">
        <v>198</v>
      </c>
      <c r="R16" s="4" t="s">
        <v>220</v>
      </c>
      <c r="S16" s="39"/>
      <c r="T16" s="39"/>
      <c r="U16" s="39"/>
      <c r="V16" s="39"/>
    </row>
    <row r="17" spans="1:22" ht="164.25" customHeight="1" x14ac:dyDescent="0.2">
      <c r="A17" s="4" t="s">
        <v>78</v>
      </c>
      <c r="B17" s="52">
        <f t="shared" si="0"/>
        <v>6</v>
      </c>
      <c r="C17" s="4" t="s">
        <v>115</v>
      </c>
      <c r="D17" s="42" t="s">
        <v>63</v>
      </c>
      <c r="E17" s="4" t="s">
        <v>130</v>
      </c>
      <c r="F17" s="4" t="s">
        <v>131</v>
      </c>
      <c r="G17" s="2">
        <v>5</v>
      </c>
      <c r="H17" s="2">
        <v>2</v>
      </c>
      <c r="I17" s="4" t="s">
        <v>89</v>
      </c>
      <c r="J17" s="47" t="s">
        <v>116</v>
      </c>
      <c r="K17" s="2">
        <v>5</v>
      </c>
      <c r="L17" s="2">
        <v>1</v>
      </c>
      <c r="M17" s="4" t="s">
        <v>89</v>
      </c>
      <c r="N17" s="4" t="s">
        <v>199</v>
      </c>
      <c r="O17" s="37">
        <v>43678</v>
      </c>
      <c r="P17" s="37">
        <v>43829</v>
      </c>
      <c r="Q17" s="4" t="s">
        <v>167</v>
      </c>
      <c r="R17" s="4" t="s">
        <v>221</v>
      </c>
      <c r="S17" s="39"/>
      <c r="T17" s="39"/>
      <c r="U17" s="39"/>
      <c r="V17" s="39"/>
    </row>
    <row r="18" spans="1:22" ht="86.25" customHeight="1" x14ac:dyDescent="0.2">
      <c r="A18" s="4" t="s">
        <v>78</v>
      </c>
      <c r="B18" s="52">
        <f t="shared" si="0"/>
        <v>7</v>
      </c>
      <c r="C18" s="3" t="s">
        <v>146</v>
      </c>
      <c r="D18" s="40" t="s">
        <v>63</v>
      </c>
      <c r="E18" s="4" t="s">
        <v>133</v>
      </c>
      <c r="F18" s="4" t="s">
        <v>134</v>
      </c>
      <c r="G18" s="2">
        <v>4</v>
      </c>
      <c r="H18" s="2">
        <v>2</v>
      </c>
      <c r="I18" s="4" t="s">
        <v>89</v>
      </c>
      <c r="J18" s="47" t="s">
        <v>135</v>
      </c>
      <c r="K18" s="2">
        <v>4</v>
      </c>
      <c r="L18" s="2">
        <v>1</v>
      </c>
      <c r="M18" s="4" t="s">
        <v>88</v>
      </c>
      <c r="N18" s="4" t="s">
        <v>205</v>
      </c>
      <c r="O18" s="37">
        <v>43678</v>
      </c>
      <c r="P18" s="37">
        <v>43829</v>
      </c>
      <c r="Q18" s="47" t="s">
        <v>206</v>
      </c>
      <c r="R18" s="4" t="s">
        <v>222</v>
      </c>
      <c r="S18" s="39"/>
      <c r="T18" s="39"/>
      <c r="U18" s="39"/>
      <c r="V18" s="39"/>
    </row>
    <row r="19" spans="1:22" ht="129" customHeight="1" x14ac:dyDescent="0.2">
      <c r="A19" s="4" t="s">
        <v>78</v>
      </c>
      <c r="B19" s="52">
        <f>+B18+1</f>
        <v>8</v>
      </c>
      <c r="C19" s="49" t="s">
        <v>215</v>
      </c>
      <c r="D19" s="50" t="s">
        <v>63</v>
      </c>
      <c r="E19" s="47" t="s">
        <v>154</v>
      </c>
      <c r="F19" s="47" t="s">
        <v>155</v>
      </c>
      <c r="G19" s="25">
        <v>1</v>
      </c>
      <c r="H19" s="25">
        <v>4</v>
      </c>
      <c r="I19" s="4" t="s">
        <v>89</v>
      </c>
      <c r="J19" s="47" t="s">
        <v>136</v>
      </c>
      <c r="K19" s="25">
        <v>1</v>
      </c>
      <c r="L19" s="25">
        <v>4</v>
      </c>
      <c r="M19" s="4" t="s">
        <v>89</v>
      </c>
      <c r="N19" s="4" t="s">
        <v>190</v>
      </c>
      <c r="O19" s="37">
        <v>43678</v>
      </c>
      <c r="P19" s="37">
        <v>43829</v>
      </c>
      <c r="Q19" s="4" t="s">
        <v>191</v>
      </c>
      <c r="R19" s="4" t="s">
        <v>231</v>
      </c>
      <c r="S19" s="39"/>
      <c r="T19" s="39"/>
      <c r="U19" s="39"/>
      <c r="V19" s="39"/>
    </row>
    <row r="20" spans="1:22" ht="155.25" customHeight="1" x14ac:dyDescent="0.2">
      <c r="A20" s="4" t="s">
        <v>78</v>
      </c>
      <c r="B20" s="52">
        <f t="shared" si="0"/>
        <v>9</v>
      </c>
      <c r="C20" s="3" t="s">
        <v>147</v>
      </c>
      <c r="D20" s="24" t="s">
        <v>63</v>
      </c>
      <c r="E20" s="4" t="s">
        <v>156</v>
      </c>
      <c r="F20" s="4" t="s">
        <v>157</v>
      </c>
      <c r="G20" s="25">
        <v>5</v>
      </c>
      <c r="H20" s="25">
        <v>1</v>
      </c>
      <c r="I20" s="4" t="s">
        <v>89</v>
      </c>
      <c r="J20" s="47" t="s">
        <v>148</v>
      </c>
      <c r="K20" s="25">
        <v>5</v>
      </c>
      <c r="L20" s="25">
        <v>1</v>
      </c>
      <c r="M20" s="4" t="s">
        <v>89</v>
      </c>
      <c r="N20" s="4" t="s">
        <v>192</v>
      </c>
      <c r="O20" s="37">
        <v>43678</v>
      </c>
      <c r="P20" s="37">
        <v>43829</v>
      </c>
      <c r="Q20" s="4" t="s">
        <v>168</v>
      </c>
      <c r="R20" s="4" t="s">
        <v>223</v>
      </c>
      <c r="S20" s="39"/>
      <c r="T20" s="39"/>
      <c r="U20" s="39"/>
      <c r="V20" s="39"/>
    </row>
    <row r="21" spans="1:22" ht="84" customHeight="1" x14ac:dyDescent="0.2">
      <c r="A21" s="4" t="s">
        <v>78</v>
      </c>
      <c r="B21" s="52">
        <f t="shared" si="0"/>
        <v>10</v>
      </c>
      <c r="C21" s="3" t="s">
        <v>137</v>
      </c>
      <c r="D21" s="23" t="s">
        <v>63</v>
      </c>
      <c r="E21" s="4" t="s">
        <v>158</v>
      </c>
      <c r="F21" s="4" t="s">
        <v>138</v>
      </c>
      <c r="G21" s="2">
        <v>3</v>
      </c>
      <c r="H21" s="2">
        <v>3</v>
      </c>
      <c r="I21" s="4" t="s">
        <v>89</v>
      </c>
      <c r="J21" s="47" t="s">
        <v>149</v>
      </c>
      <c r="K21" s="2">
        <v>2</v>
      </c>
      <c r="L21" s="2">
        <v>3</v>
      </c>
      <c r="M21" s="4" t="s">
        <v>88</v>
      </c>
      <c r="N21" s="4" t="s">
        <v>169</v>
      </c>
      <c r="O21" s="37">
        <v>43678</v>
      </c>
      <c r="P21" s="37">
        <v>43829</v>
      </c>
      <c r="Q21" s="4" t="s">
        <v>170</v>
      </c>
      <c r="R21" s="4" t="s">
        <v>224</v>
      </c>
      <c r="S21" s="39"/>
      <c r="T21" s="39"/>
      <c r="U21" s="39"/>
      <c r="V21" s="39"/>
    </row>
    <row r="22" spans="1:22" ht="148.5" customHeight="1" x14ac:dyDescent="0.2">
      <c r="A22" s="4" t="s">
        <v>78</v>
      </c>
      <c r="B22" s="52">
        <f t="shared" si="0"/>
        <v>11</v>
      </c>
      <c r="C22" s="49" t="s">
        <v>139</v>
      </c>
      <c r="D22" s="50" t="s">
        <v>63</v>
      </c>
      <c r="E22" s="47" t="s">
        <v>159</v>
      </c>
      <c r="F22" s="47" t="s">
        <v>160</v>
      </c>
      <c r="G22" s="43">
        <v>4</v>
      </c>
      <c r="H22" s="43">
        <v>1</v>
      </c>
      <c r="I22" s="4" t="s">
        <v>88</v>
      </c>
      <c r="J22" s="47" t="s">
        <v>150</v>
      </c>
      <c r="K22" s="43">
        <v>4</v>
      </c>
      <c r="L22" s="43">
        <v>1</v>
      </c>
      <c r="M22" s="4" t="s">
        <v>88</v>
      </c>
      <c r="N22" s="4" t="s">
        <v>171</v>
      </c>
      <c r="O22" s="37">
        <v>43678</v>
      </c>
      <c r="P22" s="37">
        <v>43829</v>
      </c>
      <c r="Q22" s="4" t="s">
        <v>172</v>
      </c>
      <c r="R22" s="4" t="s">
        <v>226</v>
      </c>
      <c r="S22" s="39"/>
      <c r="T22" s="39"/>
      <c r="U22" s="39"/>
      <c r="V22" s="39"/>
    </row>
    <row r="23" spans="1:22" ht="164.25" customHeight="1" x14ac:dyDescent="0.2">
      <c r="A23" s="4" t="s">
        <v>78</v>
      </c>
      <c r="B23" s="52">
        <f t="shared" si="0"/>
        <v>12</v>
      </c>
      <c r="C23" s="49" t="s">
        <v>216</v>
      </c>
      <c r="D23" s="50" t="s">
        <v>61</v>
      </c>
      <c r="E23" s="47" t="s">
        <v>186</v>
      </c>
      <c r="F23" s="47" t="s">
        <v>140</v>
      </c>
      <c r="G23" s="48">
        <v>3</v>
      </c>
      <c r="H23" s="43">
        <v>3</v>
      </c>
      <c r="I23" s="4" t="s">
        <v>89</v>
      </c>
      <c r="J23" s="48" t="s">
        <v>141</v>
      </c>
      <c r="K23" s="43">
        <v>3</v>
      </c>
      <c r="L23" s="43">
        <v>1</v>
      </c>
      <c r="M23" s="4" t="s">
        <v>88</v>
      </c>
      <c r="N23" s="4" t="s">
        <v>187</v>
      </c>
      <c r="O23" s="37">
        <v>43678</v>
      </c>
      <c r="P23" s="37">
        <v>43829</v>
      </c>
      <c r="Q23" s="4" t="s">
        <v>188</v>
      </c>
      <c r="R23" s="4" t="s">
        <v>225</v>
      </c>
      <c r="S23" s="39"/>
      <c r="T23" s="39"/>
      <c r="U23" s="39"/>
      <c r="V23" s="39"/>
    </row>
    <row r="24" spans="1:22" ht="102" x14ac:dyDescent="0.2">
      <c r="A24" s="4" t="s">
        <v>78</v>
      </c>
      <c r="B24" s="52">
        <f t="shared" si="0"/>
        <v>13</v>
      </c>
      <c r="C24" s="3" t="s">
        <v>151</v>
      </c>
      <c r="D24" s="43" t="s">
        <v>63</v>
      </c>
      <c r="E24" s="4" t="s">
        <v>161</v>
      </c>
      <c r="F24" s="4" t="s">
        <v>144</v>
      </c>
      <c r="G24" s="43">
        <v>3</v>
      </c>
      <c r="H24" s="43">
        <v>2</v>
      </c>
      <c r="I24" s="4" t="s">
        <v>88</v>
      </c>
      <c r="J24" s="47" t="s">
        <v>136</v>
      </c>
      <c r="K24" s="43">
        <v>3</v>
      </c>
      <c r="L24" s="43">
        <v>2</v>
      </c>
      <c r="M24" s="4" t="s">
        <v>88</v>
      </c>
      <c r="N24" s="4" t="s">
        <v>173</v>
      </c>
      <c r="O24" s="37">
        <v>43678</v>
      </c>
      <c r="P24" s="37">
        <v>43829</v>
      </c>
      <c r="Q24" s="4" t="s">
        <v>172</v>
      </c>
      <c r="R24" s="4" t="s">
        <v>227</v>
      </c>
      <c r="S24" s="39"/>
      <c r="T24" s="39"/>
      <c r="U24" s="39"/>
      <c r="V24" s="39"/>
    </row>
    <row r="25" spans="1:22" ht="90.75" customHeight="1" x14ac:dyDescent="0.2">
      <c r="A25" s="4" t="s">
        <v>78</v>
      </c>
      <c r="B25" s="52">
        <f t="shared" si="0"/>
        <v>14</v>
      </c>
      <c r="C25" s="3" t="s">
        <v>152</v>
      </c>
      <c r="D25" s="44" t="s">
        <v>63</v>
      </c>
      <c r="E25" s="4" t="s">
        <v>162</v>
      </c>
      <c r="F25" s="4" t="s">
        <v>142</v>
      </c>
      <c r="G25" s="43">
        <v>1</v>
      </c>
      <c r="H25" s="43">
        <v>3</v>
      </c>
      <c r="I25" s="4" t="s">
        <v>88</v>
      </c>
      <c r="J25" s="47" t="s">
        <v>153</v>
      </c>
      <c r="K25" s="43">
        <v>1</v>
      </c>
      <c r="L25" s="43">
        <v>3</v>
      </c>
      <c r="M25" s="4" t="s">
        <v>88</v>
      </c>
      <c r="N25" s="4" t="s">
        <v>184</v>
      </c>
      <c r="O25" s="37">
        <v>43678</v>
      </c>
      <c r="P25" s="37">
        <v>43829</v>
      </c>
      <c r="Q25" s="47" t="s">
        <v>185</v>
      </c>
      <c r="R25" s="4" t="s">
        <v>228</v>
      </c>
      <c r="S25" s="39"/>
      <c r="T25" s="39"/>
      <c r="U25" s="39"/>
      <c r="V25" s="39"/>
    </row>
    <row r="26" spans="1:22" ht="154.5" customHeight="1" x14ac:dyDescent="0.2">
      <c r="A26" s="4" t="s">
        <v>78</v>
      </c>
      <c r="B26" s="52">
        <f t="shared" si="0"/>
        <v>15</v>
      </c>
      <c r="C26" s="3" t="s">
        <v>143</v>
      </c>
      <c r="D26" s="44" t="s">
        <v>63</v>
      </c>
      <c r="E26" s="4" t="s">
        <v>163</v>
      </c>
      <c r="F26" s="4" t="s">
        <v>210</v>
      </c>
      <c r="G26" s="43">
        <v>3</v>
      </c>
      <c r="H26" s="43">
        <v>3</v>
      </c>
      <c r="I26" s="4" t="s">
        <v>89</v>
      </c>
      <c r="J26" s="47" t="s">
        <v>145</v>
      </c>
      <c r="K26" s="43">
        <v>3</v>
      </c>
      <c r="L26" s="43">
        <v>3</v>
      </c>
      <c r="M26" s="4" t="s">
        <v>89</v>
      </c>
      <c r="N26" s="4" t="s">
        <v>174</v>
      </c>
      <c r="O26" s="37">
        <v>43678</v>
      </c>
      <c r="P26" s="37">
        <v>43829</v>
      </c>
      <c r="Q26" s="4" t="s">
        <v>168</v>
      </c>
      <c r="R26" s="4" t="s">
        <v>218</v>
      </c>
      <c r="S26" s="39"/>
      <c r="T26" s="39"/>
      <c r="U26" s="39"/>
      <c r="V26" s="39"/>
    </row>
    <row r="27" spans="1:22" ht="94.5" customHeight="1" x14ac:dyDescent="0.2">
      <c r="A27" s="4" t="s">
        <v>78</v>
      </c>
      <c r="B27" s="52">
        <f t="shared" si="0"/>
        <v>16</v>
      </c>
      <c r="C27" s="3" t="s">
        <v>175</v>
      </c>
      <c r="D27" s="43" t="s">
        <v>66</v>
      </c>
      <c r="E27" s="4" t="s">
        <v>176</v>
      </c>
      <c r="F27" s="4" t="s">
        <v>178</v>
      </c>
      <c r="G27" s="43">
        <v>4</v>
      </c>
      <c r="H27" s="43">
        <v>4</v>
      </c>
      <c r="I27" s="4" t="s">
        <v>90</v>
      </c>
      <c r="J27" s="4" t="s">
        <v>177</v>
      </c>
      <c r="K27" s="43">
        <v>4</v>
      </c>
      <c r="L27" s="43">
        <v>4</v>
      </c>
      <c r="M27" s="4" t="s">
        <v>90</v>
      </c>
      <c r="N27" s="4" t="s">
        <v>179</v>
      </c>
      <c r="O27" s="37">
        <v>43678</v>
      </c>
      <c r="P27" s="37">
        <v>43829</v>
      </c>
      <c r="Q27" s="4" t="s">
        <v>180</v>
      </c>
      <c r="R27" s="4" t="s">
        <v>229</v>
      </c>
      <c r="S27" s="39"/>
      <c r="T27" s="39"/>
      <c r="U27" s="39"/>
      <c r="V27" s="39"/>
    </row>
    <row r="28" spans="1:22" ht="108.75" customHeight="1" x14ac:dyDescent="0.2">
      <c r="A28" s="4" t="s">
        <v>78</v>
      </c>
      <c r="B28" s="52">
        <f t="shared" si="0"/>
        <v>17</v>
      </c>
      <c r="C28" s="3" t="s">
        <v>181</v>
      </c>
      <c r="D28" s="51" t="s">
        <v>66</v>
      </c>
      <c r="E28" s="4" t="s">
        <v>182</v>
      </c>
      <c r="F28" s="4" t="s">
        <v>208</v>
      </c>
      <c r="G28" s="4">
        <v>5</v>
      </c>
      <c r="H28" s="4">
        <v>5</v>
      </c>
      <c r="I28" s="4" t="s">
        <v>90</v>
      </c>
      <c r="J28" s="4" t="s">
        <v>183</v>
      </c>
      <c r="K28" s="4">
        <v>5</v>
      </c>
      <c r="L28" s="4">
        <v>5</v>
      </c>
      <c r="M28" s="4" t="s">
        <v>90</v>
      </c>
      <c r="N28" s="4" t="s">
        <v>207</v>
      </c>
      <c r="O28" s="37">
        <v>43678</v>
      </c>
      <c r="P28" s="37">
        <v>43829</v>
      </c>
      <c r="Q28" s="4" t="s">
        <v>217</v>
      </c>
      <c r="R28" s="4" t="s">
        <v>218</v>
      </c>
      <c r="S28" s="39"/>
      <c r="T28" s="39"/>
      <c r="U28" s="39"/>
      <c r="V28" s="39"/>
    </row>
    <row r="29" spans="1:22" ht="129.75" customHeight="1" x14ac:dyDescent="0.2">
      <c r="A29" s="4" t="s">
        <v>78</v>
      </c>
      <c r="B29" s="45">
        <f>+B28+1</f>
        <v>18</v>
      </c>
      <c r="C29" s="3" t="s">
        <v>111</v>
      </c>
      <c r="D29" s="58" t="s">
        <v>63</v>
      </c>
      <c r="E29" s="4" t="s">
        <v>201</v>
      </c>
      <c r="F29" s="4" t="s">
        <v>202</v>
      </c>
      <c r="G29" s="53">
        <v>5</v>
      </c>
      <c r="H29" s="53">
        <v>3</v>
      </c>
      <c r="I29" s="54" t="s">
        <v>90</v>
      </c>
      <c r="J29" s="4" t="s">
        <v>112</v>
      </c>
      <c r="K29" s="53">
        <v>5</v>
      </c>
      <c r="L29" s="53">
        <v>1</v>
      </c>
      <c r="M29" s="55" t="s">
        <v>89</v>
      </c>
      <c r="N29" s="4" t="s">
        <v>203</v>
      </c>
      <c r="O29" s="13">
        <v>43678</v>
      </c>
      <c r="P29" s="13">
        <v>43829</v>
      </c>
      <c r="Q29" s="4" t="s">
        <v>204</v>
      </c>
      <c r="R29" s="4" t="s">
        <v>230</v>
      </c>
      <c r="S29" s="39"/>
      <c r="T29" s="39"/>
      <c r="U29" s="39"/>
      <c r="V29" s="39"/>
    </row>
  </sheetData>
  <mergeCells count="37">
    <mergeCell ref="R10:R11"/>
    <mergeCell ref="Q10:Q11"/>
    <mergeCell ref="N9:R9"/>
    <mergeCell ref="A1:C4"/>
    <mergeCell ref="G9:I9"/>
    <mergeCell ref="A8:A11"/>
    <mergeCell ref="G8:I8"/>
    <mergeCell ref="B8:F8"/>
    <mergeCell ref="K9:M9"/>
    <mergeCell ref="K10:K11"/>
    <mergeCell ref="L10:L11"/>
    <mergeCell ref="M10:M11"/>
    <mergeCell ref="J9:J11"/>
    <mergeCell ref="G10:G11"/>
    <mergeCell ref="I10:I11"/>
    <mergeCell ref="D1:T2"/>
    <mergeCell ref="D3:T4"/>
    <mergeCell ref="O10:P10"/>
    <mergeCell ref="N10:N11"/>
    <mergeCell ref="A5:F5"/>
    <mergeCell ref="A6:F6"/>
    <mergeCell ref="G5:O5"/>
    <mergeCell ref="G6:O6"/>
    <mergeCell ref="P5:V5"/>
    <mergeCell ref="P6:V6"/>
    <mergeCell ref="J8:R8"/>
    <mergeCell ref="S8:V8"/>
    <mergeCell ref="S9:S11"/>
    <mergeCell ref="T9:T11"/>
    <mergeCell ref="U9:U11"/>
    <mergeCell ref="V9:V11"/>
    <mergeCell ref="B9:B11"/>
    <mergeCell ref="H10:H11"/>
    <mergeCell ref="F9:F11"/>
    <mergeCell ref="E9:E11"/>
    <mergeCell ref="D9:D11"/>
    <mergeCell ref="C9:C11"/>
  </mergeCells>
  <pageMargins left="0.31496062992125984" right="0.31496062992125984" top="0.55118110236220474" bottom="0.35433070866141736" header="0.31496062992125984" footer="0.31496062992125984"/>
  <pageSetup scale="50" orientation="landscape" horizontalDpi="360" verticalDpi="36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stopIfTrue="1" operator="containsText" id="{0CD7C350-2DE5-451E-9E7A-8D3D23B740C8}">
            <xm:f>NOT(ISERROR(SEARCH(DATOS!$H$6,I12)))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42" stopIfTrue="1" operator="containsText" id="{B59214F0-EFAB-4DC3-9168-C789DDCE1AA3}">
            <xm:f>NOT(ISERROR(SEARCH(DATOS!$H$5,I12)))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43" stopIfTrue="1" operator="containsText" id="{BD924F94-DFDB-4EE6-AB8F-11F06AFBE7BC}">
            <xm:f>NOT(ISERROR(SEARCH(DATOS!$H$4,I12)))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44" stopIfTrue="1" operator="containsText" id="{769F129C-4D66-430C-B8A7-5F59570A3527}">
            <xm:f>NOT(ISERROR(SEARCH(DATOS!$H$3,I12)))</xm:f>
            <xm:f>DATOS!$H$3</xm:f>
            <x14:dxf>
              <fill>
                <patternFill patternType="solid">
                  <bgColor rgb="FF00B050"/>
                </patternFill>
              </fill>
            </x14:dxf>
          </x14:cfRule>
          <xm:sqref>I12 I16:I21 M16:M21</xm:sqref>
        </x14:conditionalFormatting>
        <x14:conditionalFormatting xmlns:xm="http://schemas.microsoft.com/office/excel/2006/main">
          <x14:cfRule type="containsText" priority="37" stopIfTrue="1" operator="containsText" id="{E7AF6489-D72D-4940-8257-B1B0DD84F14F}">
            <xm:f>NOT(ISERROR(SEARCH(DATOS!$H$6,M12)))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38" stopIfTrue="1" operator="containsText" id="{2338948E-2DA1-4D85-8D56-A8688AE94E61}">
            <xm:f>NOT(ISERROR(SEARCH(DATOS!$H$5,M12)))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39" stopIfTrue="1" operator="containsText" id="{977C06CC-1855-40B3-A83B-1F2D33ABBFF2}">
            <xm:f>NOT(ISERROR(SEARCH(DATOS!$H$4,M12)))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40" stopIfTrue="1" operator="containsText" id="{7DCA7B04-59D6-4B90-8E20-8E76450B0D48}">
            <xm:f>NOT(ISERROR(SEARCH(DATOS!$H$3,M12)))</xm:f>
            <xm:f>DATOS!$H$3</xm:f>
            <x14:dxf>
              <fill>
                <patternFill patternType="solid">
                  <bgColor rgb="FF00B050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containsText" priority="33" stopIfTrue="1" operator="containsText" id="{71207854-99EA-4732-A3AA-B390EE37072C}">
            <xm:f>NOT(ISERROR(SEARCH(DATOS!$H$6,I13)))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34" stopIfTrue="1" operator="containsText" id="{4EB457F9-F408-467E-9478-3E90AFA62100}">
            <xm:f>NOT(ISERROR(SEARCH(DATOS!$H$5,I13)))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35" stopIfTrue="1" operator="containsText" id="{C2D14386-7439-486C-A9F7-5B32B0718022}">
            <xm:f>NOT(ISERROR(SEARCH(DATOS!$H$4,I13)))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36" stopIfTrue="1" operator="containsText" id="{977FB468-97F0-408E-97B4-8082EF98E3A6}">
            <xm:f>NOT(ISERROR(SEARCH(DATOS!$H$3,I13)))</xm:f>
            <xm:f>DATOS!$H$3</xm:f>
            <x14:dxf>
              <fill>
                <patternFill patternType="solid">
                  <bgColor rgb="FF00B050"/>
                </patternFill>
              </fill>
            </x14:dxf>
          </x14:cfRule>
          <xm:sqref>I13:I15</xm:sqref>
        </x14:conditionalFormatting>
        <x14:conditionalFormatting xmlns:xm="http://schemas.microsoft.com/office/excel/2006/main">
          <x14:cfRule type="containsText" priority="29" stopIfTrue="1" operator="containsText" id="{A205A3EC-FD9E-4F8E-A6F1-14C30DBA87E1}">
            <xm:f>NOT(ISERROR(SEARCH(DATOS!$H$6,M13)))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30" stopIfTrue="1" operator="containsText" id="{19C0E784-3034-471B-ADE3-2413A6745753}">
            <xm:f>NOT(ISERROR(SEARCH(DATOS!$H$5,M13)))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31" stopIfTrue="1" operator="containsText" id="{C9425882-2E0F-40D7-858D-DED1C68E6662}">
            <xm:f>NOT(ISERROR(SEARCH(DATOS!$H$4,M13)))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32" stopIfTrue="1" operator="containsText" id="{C18119EE-AB37-418C-B768-5C2F8826F675}">
            <xm:f>NOT(ISERROR(SEARCH(DATOS!$H$3,M13)))</xm:f>
            <xm:f>DATOS!$H$3</xm:f>
            <x14:dxf>
              <fill>
                <patternFill patternType="solid">
                  <bgColor rgb="FF00B050"/>
                </patternFill>
              </fill>
            </x14:dxf>
          </x14:cfRule>
          <xm:sqref>M13:M15</xm:sqref>
        </x14:conditionalFormatting>
        <x14:conditionalFormatting xmlns:xm="http://schemas.microsoft.com/office/excel/2006/main">
          <x14:cfRule type="containsText" priority="25" stopIfTrue="1" operator="containsText" id="{722DD8E5-7781-4DF8-9B71-047015C2F25A}">
            <xm:f>NOT(ISERROR(SEARCH(DATOS!$H$6,I22)))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26" stopIfTrue="1" operator="containsText" id="{F23A0C15-4071-4B20-B55D-0813DE7CC004}">
            <xm:f>NOT(ISERROR(SEARCH(DATOS!$H$5,I22)))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27" stopIfTrue="1" operator="containsText" id="{2B2E49D6-1D2B-4227-B75D-B51057BE3019}">
            <xm:f>NOT(ISERROR(SEARCH(DATOS!$H$4,I22)))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28" stopIfTrue="1" operator="containsText" id="{9D5DA817-23DD-488B-B07F-687D3731ED03}">
            <xm:f>NOT(ISERROR(SEARCH(DATOS!$H$3,I22)))</xm:f>
            <xm:f>DATOS!$H$3</xm:f>
            <x14:dxf>
              <fill>
                <patternFill patternType="solid">
                  <bgColor rgb="FF00B050"/>
                </patternFill>
              </fill>
            </x14:dxf>
          </x14:cfRule>
          <xm:sqref>I22:I24 M22:M24</xm:sqref>
        </x14:conditionalFormatting>
        <x14:conditionalFormatting xmlns:xm="http://schemas.microsoft.com/office/excel/2006/main">
          <x14:cfRule type="containsText" priority="21" stopIfTrue="1" operator="containsText" id="{0ABC4D25-C294-4328-8728-4F97C879BF90}">
            <xm:f>NOT(ISERROR(SEARCH(DATOS!$H$6,I25)))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22" stopIfTrue="1" operator="containsText" id="{2E845421-3A18-4B27-97F5-36DA39D086C2}">
            <xm:f>NOT(ISERROR(SEARCH(DATOS!$H$5,I25)))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23" stopIfTrue="1" operator="containsText" id="{5559D3DB-9E90-4ADB-A81D-F352461E8EDC}">
            <xm:f>NOT(ISERROR(SEARCH(DATOS!$H$4,I25)))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24" stopIfTrue="1" operator="containsText" id="{7043F59B-D099-4A2B-8668-14F6224D12ED}">
            <xm:f>NOT(ISERROR(SEARCH(DATOS!$H$3,I25)))</xm:f>
            <xm:f>DATOS!$H$3</xm:f>
            <x14:dxf>
              <fill>
                <patternFill patternType="solid">
                  <bgColor rgb="FF00B050"/>
                </patternFill>
              </fill>
            </x14:dxf>
          </x14:cfRule>
          <xm:sqref>I25:I27 M25:M27</xm:sqref>
        </x14:conditionalFormatting>
        <x14:conditionalFormatting xmlns:xm="http://schemas.microsoft.com/office/excel/2006/main">
          <x14:cfRule type="containsText" priority="13" stopIfTrue="1" operator="containsText" id="{204634C5-CCE7-4D48-8F3B-934D3E7A07F7}">
            <xm:f>NOT(ISERROR(SEARCH(DATOS!$H$6,I28)))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4" stopIfTrue="1" operator="containsText" id="{87443A7C-4E79-46AA-B693-809BCF8936BB}">
            <xm:f>NOT(ISERROR(SEARCH(DATOS!$H$5,I28)))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15" stopIfTrue="1" operator="containsText" id="{672637BB-3EE2-4966-8223-FDEA4DB80651}">
            <xm:f>NOT(ISERROR(SEARCH(DATOS!$H$4,I28)))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16" stopIfTrue="1" operator="containsText" id="{E50A86E2-620E-410A-B460-E733D3BBC9C0}">
            <xm:f>NOT(ISERROR(SEARCH(DATOS!$H$3,I28)))</xm:f>
            <xm:f>DATOS!$H$3</xm:f>
            <x14:dxf>
              <fill>
                <patternFill patternType="solid">
                  <bgColor rgb="FF00B050"/>
                </patternFill>
              </fill>
            </x14:dxf>
          </x14:cfRule>
          <xm:sqref>I28 M28</xm:sqref>
        </x14:conditionalFormatting>
        <x14:conditionalFormatting xmlns:xm="http://schemas.microsoft.com/office/excel/2006/main">
          <x14:cfRule type="containsText" priority="5" stopIfTrue="1" operator="containsText" id="{6DC32FDF-2D78-459D-AFA6-A277F1CB5871}">
            <xm:f>NOT(ISERROR(SEARCH('\Ufps\Downloads\[FO-DE-16 MAPA DE RIESGOS BORRADOR.xlsx]DATOS'!#REF!,I29)))</xm:f>
            <xm:f>'\Ufps\Downloads\[FO-DE-16 MAPA DE RIESGOS BORRADOR.xlsx]DATOS'!#REF!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stopIfTrue="1" operator="containsText" id="{710D248B-ACAB-4718-AC28-4DF29A219AE6}">
            <xm:f>NOT(ISERROR(SEARCH('\Ufps\Downloads\[FO-DE-16 MAPA DE RIESGOS BORRADOR.xlsx]DATOS'!#REF!,I29)))</xm:f>
            <xm:f>'\Ufps\Downloads\[FO-DE-16 MAPA DE RIESGOS BORRADOR.xlsx]DATOS'!#REF!</xm:f>
            <x14:dxf>
              <fill>
                <patternFill>
                  <bgColor theme="9"/>
                </patternFill>
              </fill>
            </x14:dxf>
          </x14:cfRule>
          <x14:cfRule type="containsText" priority="7" stopIfTrue="1" operator="containsText" id="{6156ACEF-DB64-43F7-8E5B-1DED3A21CF2C}">
            <xm:f>NOT(ISERROR(SEARCH('\Ufps\Downloads\[FO-DE-16 MAPA DE RIESGOS BORRADOR.xlsx]DATOS'!#REF!,I29)))</xm:f>
            <xm:f>'\Ufps\Downloads\[FO-DE-16 MAPA DE RIESGOS BORRADOR.xlsx]DATOS'!#REF!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stopIfTrue="1" operator="containsText" id="{31038117-ED81-4014-AB82-98EC56FA4EE7}">
            <xm:f>NOT(ISERROR(SEARCH('\Ufps\Downloads\[FO-DE-16 MAPA DE RIESGOS BORRADOR.xlsx]DATOS'!#REF!,I29)))</xm:f>
            <xm:f>'\Ufps\Downloads\[FO-DE-16 MAPA DE RIESGOS BORRADOR.xlsx]DATOS'!#REF!</xm:f>
            <x14:dxf>
              <fill>
                <patternFill patternType="solid">
                  <bgColor rgb="FF00B05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containsText" priority="1" stopIfTrue="1" operator="containsText" id="{DB033CE4-270F-4EAD-8C97-AE2D2C0541A5}">
            <xm:f>NOT(ISERROR(SEARCH('\Ufps\Downloads\[FO-DE-16 MAPA DE RIESGOS BORRADOR.xlsx]DATOS'!#REF!,M29)))</xm:f>
            <xm:f>'\Ufps\Downloads\[FO-DE-16 MAPA DE RIESGOS BORRADOR.xlsx]DATOS'!#REF!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stopIfTrue="1" operator="containsText" id="{EF09A2AA-5D5F-47CA-87A7-DC7E8A159C91}">
            <xm:f>NOT(ISERROR(SEARCH('\Ufps\Downloads\[FO-DE-16 MAPA DE RIESGOS BORRADOR.xlsx]DATOS'!#REF!,M29)))</xm:f>
            <xm:f>'\Ufps\Downloads\[FO-DE-16 MAPA DE RIESGOS BORRADOR.xlsx]DATOS'!#REF!</xm:f>
            <x14:dxf>
              <fill>
                <patternFill>
                  <bgColor theme="9"/>
                </patternFill>
              </fill>
            </x14:dxf>
          </x14:cfRule>
          <x14:cfRule type="containsText" priority="3" stopIfTrue="1" operator="containsText" id="{6F29750F-0E19-4D5D-BEA8-24C31DF2B7D7}">
            <xm:f>NOT(ISERROR(SEARCH('\Ufps\Downloads\[FO-DE-16 MAPA DE RIESGOS BORRADOR.xlsx]DATOS'!#REF!,M29)))</xm:f>
            <xm:f>'\Ufps\Downloads\[FO-DE-16 MAPA DE RIESGOS BORRADOR.xlsx]DATOS'!#REF!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stopIfTrue="1" operator="containsText" id="{E3E5D577-73E3-4867-B0D6-F5D88C52DABD}">
            <xm:f>NOT(ISERROR(SEARCH('\Ufps\Downloads\[FO-DE-16 MAPA DE RIESGOS BORRADOR.xlsx]DATOS'!#REF!,M29)))</xm:f>
            <xm:f>'\Ufps\Downloads\[FO-DE-16 MAPA DE RIESGOS BORRADOR.xlsx]DATOS'!#REF!</xm:f>
            <x14:dxf>
              <fill>
                <patternFill patternType="solid">
                  <bgColor rgb="FF00B050"/>
                </patternFill>
              </fill>
            </x14:dxf>
          </x14:cfRule>
          <xm:sqref>M29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DATOS!$B$3:$B$9</xm:f>
          </x14:formula1>
          <xm:sqref>D12:D28</xm:sqref>
        </x14:dataValidation>
        <x14:dataValidation type="list" allowBlank="1" showInputMessage="1" showErrorMessage="1">
          <x14:formula1>
            <xm:f>DATOS!$H$3:$H$6</xm:f>
          </x14:formula1>
          <xm:sqref>M12:M28 I12:I28</xm:sqref>
        </x14:dataValidation>
        <x14:dataValidation type="list" allowBlank="1" showInputMessage="1" showErrorMessage="1">
          <x14:formula1>
            <xm:f>[1]DATOS!#REF!</xm:f>
          </x14:formula1>
          <xm:sqref>I29 M29</xm:sqref>
        </x14:dataValidation>
        <x14:dataValidation type="list" allowBlank="1" showInputMessage="1" showErrorMessage="1">
          <x14:formula1>
            <xm:f>[1]DATOS!#REF!</xm:f>
          </x14:formula1>
          <xm:sqref>D29</xm:sqref>
        </x14:dataValidation>
        <x14:dataValidation type="list" allowBlank="1" showInputMessage="1" showErrorMessage="1">
          <x14:formula1>
            <xm:f>DATOS!$F$3:$F$17</xm:f>
          </x14:formula1>
          <xm:sqref>A12:A29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5"/>
  <sheetViews>
    <sheetView topLeftCell="A10" zoomScale="90" zoomScaleNormal="90" zoomScalePageLayoutView="80" workbookViewId="0">
      <selection activeCell="G10" sqref="G10:G11"/>
    </sheetView>
  </sheetViews>
  <sheetFormatPr baseColWidth="10" defaultColWidth="9.140625" defaultRowHeight="12.75" x14ac:dyDescent="0.2"/>
  <cols>
    <col min="1" max="1" width="4" style="1" customWidth="1"/>
    <col min="2" max="2" width="25" style="1" customWidth="1"/>
    <col min="3" max="3" width="13.85546875" style="1" customWidth="1"/>
    <col min="4" max="5" width="5.5703125" style="1" customWidth="1"/>
    <col min="6" max="6" width="27.5703125" style="1" customWidth="1"/>
    <col min="7" max="7" width="10.28515625" style="1" customWidth="1"/>
    <col min="8" max="9" width="15.5703125" style="1" customWidth="1"/>
    <col min="10" max="10" width="34.5703125" style="1" customWidth="1"/>
    <col min="11" max="12" width="4.85546875" style="1" customWidth="1"/>
    <col min="13" max="14" width="5" style="1" customWidth="1"/>
    <col min="15" max="15" width="15.28515625" style="1" customWidth="1"/>
    <col min="16" max="16" width="12.85546875" style="1" customWidth="1"/>
    <col min="17" max="18" width="13.140625" style="1" customWidth="1"/>
    <col min="19" max="16384" width="9.140625" style="1"/>
  </cols>
  <sheetData>
    <row r="1" spans="1:18" ht="17.25" customHeight="1" x14ac:dyDescent="0.2">
      <c r="A1" s="133"/>
      <c r="B1" s="133"/>
      <c r="C1" s="133"/>
      <c r="D1" s="103" t="s">
        <v>21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1" t="s">
        <v>20</v>
      </c>
      <c r="R1" s="2" t="s">
        <v>108</v>
      </c>
    </row>
    <row r="2" spans="1:18" ht="17.25" customHeight="1" x14ac:dyDescent="0.2">
      <c r="A2" s="133"/>
      <c r="B2" s="133"/>
      <c r="C2" s="13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1" t="s">
        <v>17</v>
      </c>
      <c r="R2" s="12" t="s">
        <v>26</v>
      </c>
    </row>
    <row r="3" spans="1:18" ht="17.25" customHeight="1" x14ac:dyDescent="0.2">
      <c r="A3" s="133"/>
      <c r="B3" s="133"/>
      <c r="C3" s="133"/>
      <c r="D3" s="98" t="s">
        <v>22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11" t="s">
        <v>18</v>
      </c>
      <c r="R3" s="13">
        <v>42993</v>
      </c>
    </row>
    <row r="4" spans="1:18" ht="17.25" customHeight="1" x14ac:dyDescent="0.2">
      <c r="A4" s="133"/>
      <c r="B4" s="133"/>
      <c r="C4" s="133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1" t="s">
        <v>19</v>
      </c>
      <c r="R4" s="2" t="s">
        <v>27</v>
      </c>
    </row>
    <row r="5" spans="1:18" ht="17.25" customHeight="1" x14ac:dyDescent="0.2">
      <c r="A5" s="103" t="s">
        <v>23</v>
      </c>
      <c r="B5" s="103"/>
      <c r="C5" s="103"/>
      <c r="D5" s="103"/>
      <c r="E5" s="103"/>
      <c r="F5" s="103"/>
      <c r="G5" s="103" t="s">
        <v>24</v>
      </c>
      <c r="H5" s="103"/>
      <c r="I5" s="103"/>
      <c r="J5" s="103"/>
      <c r="K5" s="103"/>
      <c r="L5" s="103"/>
      <c r="M5" s="103" t="s">
        <v>25</v>
      </c>
      <c r="N5" s="103"/>
      <c r="O5" s="103"/>
      <c r="P5" s="103"/>
      <c r="Q5" s="103"/>
      <c r="R5" s="103"/>
    </row>
    <row r="6" spans="1:18" ht="17.25" customHeight="1" x14ac:dyDescent="0.2">
      <c r="A6" s="104" t="s">
        <v>28</v>
      </c>
      <c r="B6" s="104"/>
      <c r="C6" s="104"/>
      <c r="D6" s="104"/>
      <c r="E6" s="104"/>
      <c r="F6" s="104"/>
      <c r="G6" s="104" t="s">
        <v>29</v>
      </c>
      <c r="H6" s="104"/>
      <c r="I6" s="104"/>
      <c r="J6" s="104"/>
      <c r="K6" s="104"/>
      <c r="L6" s="104"/>
      <c r="M6" s="104" t="s">
        <v>29</v>
      </c>
      <c r="N6" s="104"/>
      <c r="O6" s="104"/>
      <c r="P6" s="104"/>
      <c r="Q6" s="104"/>
      <c r="R6" s="104"/>
    </row>
    <row r="7" spans="1:18" ht="18" customHeight="1" x14ac:dyDescent="0.2"/>
    <row r="8" spans="1:18" ht="20.25" customHeight="1" x14ac:dyDescent="0.2">
      <c r="A8" s="83" t="s">
        <v>51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ht="6" customHeight="1" x14ac:dyDescent="0.2"/>
    <row r="10" spans="1:18" ht="36.75" customHeight="1" x14ac:dyDescent="0.2">
      <c r="A10" s="83" t="s">
        <v>69</v>
      </c>
      <c r="B10" s="134" t="s">
        <v>4</v>
      </c>
      <c r="C10" s="134" t="s">
        <v>50</v>
      </c>
      <c r="D10" s="134" t="s">
        <v>40</v>
      </c>
      <c r="E10" s="134"/>
      <c r="F10" s="134" t="s">
        <v>41</v>
      </c>
      <c r="G10" s="134" t="s">
        <v>16</v>
      </c>
      <c r="H10" s="134" t="s">
        <v>53</v>
      </c>
      <c r="I10" s="138"/>
      <c r="J10" s="135" t="s">
        <v>132</v>
      </c>
      <c r="K10" s="136"/>
      <c r="L10" s="137"/>
      <c r="M10" s="134" t="s">
        <v>45</v>
      </c>
      <c r="N10" s="134"/>
      <c r="O10" s="134"/>
      <c r="P10" s="139" t="s">
        <v>47</v>
      </c>
      <c r="Q10" s="139" t="s">
        <v>46</v>
      </c>
      <c r="R10" s="139"/>
    </row>
    <row r="11" spans="1:18" ht="107.25" customHeight="1" x14ac:dyDescent="0.2">
      <c r="A11" s="83"/>
      <c r="B11" s="134"/>
      <c r="C11" s="134"/>
      <c r="D11" s="16" t="s">
        <v>38</v>
      </c>
      <c r="E11" s="16" t="s">
        <v>39</v>
      </c>
      <c r="F11" s="134"/>
      <c r="G11" s="134"/>
      <c r="H11" s="33" t="s">
        <v>99</v>
      </c>
      <c r="I11" s="33" t="s">
        <v>52</v>
      </c>
      <c r="J11" s="16" t="s">
        <v>42</v>
      </c>
      <c r="K11" s="16" t="s">
        <v>43</v>
      </c>
      <c r="L11" s="16" t="s">
        <v>44</v>
      </c>
      <c r="M11" s="17" t="s">
        <v>3</v>
      </c>
      <c r="N11" s="17" t="s">
        <v>2</v>
      </c>
      <c r="O11" s="18" t="s">
        <v>49</v>
      </c>
      <c r="P11" s="139"/>
      <c r="Q11" s="139"/>
      <c r="R11" s="139"/>
    </row>
    <row r="12" spans="1:18" s="5" customFormat="1" ht="36" customHeight="1" x14ac:dyDescent="0.25">
      <c r="A12" s="121">
        <v>1</v>
      </c>
      <c r="B12" s="121" t="str">
        <f>'MAPA DE RIESGOS'!C12</f>
        <v>Hurto o extravío de los bienes de la universidad</v>
      </c>
      <c r="C12" s="121" t="s">
        <v>90</v>
      </c>
      <c r="D12" s="121" t="s">
        <v>110</v>
      </c>
      <c r="E12" s="121"/>
      <c r="F12" s="121" t="str">
        <f>'MAPA DE RIESGOS'!J12</f>
        <v>Cámaras de seguridad; vigilancia</v>
      </c>
      <c r="G12" s="130" t="s">
        <v>93</v>
      </c>
      <c r="H12" s="130" t="s">
        <v>38</v>
      </c>
      <c r="I12" s="130" t="s">
        <v>92</v>
      </c>
      <c r="J12" s="19" t="s">
        <v>56</v>
      </c>
      <c r="K12" s="4"/>
      <c r="L12" s="4">
        <v>0</v>
      </c>
      <c r="M12" s="121">
        <v>5</v>
      </c>
      <c r="N12" s="121">
        <v>3</v>
      </c>
      <c r="O12" s="121" t="s">
        <v>90</v>
      </c>
      <c r="P12" s="121" t="s">
        <v>96</v>
      </c>
      <c r="Q12" s="124"/>
      <c r="R12" s="125"/>
    </row>
    <row r="13" spans="1:18" s="5" customFormat="1" ht="25.5" customHeight="1" x14ac:dyDescent="0.25">
      <c r="A13" s="122"/>
      <c r="B13" s="122"/>
      <c r="C13" s="122"/>
      <c r="D13" s="122"/>
      <c r="E13" s="122"/>
      <c r="F13" s="122"/>
      <c r="G13" s="131"/>
      <c r="H13" s="131"/>
      <c r="I13" s="131"/>
      <c r="J13" s="19" t="s">
        <v>57</v>
      </c>
      <c r="K13" s="4">
        <v>5</v>
      </c>
      <c r="L13" s="4"/>
      <c r="M13" s="122"/>
      <c r="N13" s="122"/>
      <c r="O13" s="122"/>
      <c r="P13" s="122"/>
      <c r="Q13" s="126"/>
      <c r="R13" s="127"/>
    </row>
    <row r="14" spans="1:18" s="5" customFormat="1" ht="17.25" customHeight="1" x14ac:dyDescent="0.25">
      <c r="A14" s="122"/>
      <c r="B14" s="122"/>
      <c r="C14" s="122"/>
      <c r="D14" s="122"/>
      <c r="E14" s="122"/>
      <c r="F14" s="122"/>
      <c r="G14" s="131"/>
      <c r="H14" s="131"/>
      <c r="I14" s="131"/>
      <c r="J14" s="20" t="s">
        <v>54</v>
      </c>
      <c r="K14" s="4">
        <v>15</v>
      </c>
      <c r="L14" s="4"/>
      <c r="M14" s="122"/>
      <c r="N14" s="122"/>
      <c r="O14" s="122"/>
      <c r="P14" s="122"/>
      <c r="Q14" s="126"/>
      <c r="R14" s="127"/>
    </row>
    <row r="15" spans="1:18" s="5" customFormat="1" ht="17.25" customHeight="1" x14ac:dyDescent="0.25">
      <c r="A15" s="122"/>
      <c r="B15" s="122"/>
      <c r="C15" s="122"/>
      <c r="D15" s="122"/>
      <c r="E15" s="122"/>
      <c r="F15" s="122"/>
      <c r="G15" s="131"/>
      <c r="H15" s="131"/>
      <c r="I15" s="131"/>
      <c r="J15" s="20" t="s">
        <v>55</v>
      </c>
      <c r="K15" s="4"/>
      <c r="L15" s="4">
        <v>0</v>
      </c>
      <c r="M15" s="122"/>
      <c r="N15" s="122"/>
      <c r="O15" s="122"/>
      <c r="P15" s="122"/>
      <c r="Q15" s="126"/>
      <c r="R15" s="127"/>
    </row>
    <row r="16" spans="1:18" s="5" customFormat="1" ht="25.5" customHeight="1" x14ac:dyDescent="0.25">
      <c r="A16" s="122"/>
      <c r="B16" s="122"/>
      <c r="C16" s="122"/>
      <c r="D16" s="122"/>
      <c r="E16" s="122"/>
      <c r="F16" s="122"/>
      <c r="G16" s="131"/>
      <c r="H16" s="131"/>
      <c r="I16" s="131"/>
      <c r="J16" s="19" t="s">
        <v>58</v>
      </c>
      <c r="K16" s="4"/>
      <c r="L16" s="4">
        <v>0</v>
      </c>
      <c r="M16" s="122"/>
      <c r="N16" s="122"/>
      <c r="O16" s="122"/>
      <c r="P16" s="122"/>
      <c r="Q16" s="126"/>
      <c r="R16" s="127"/>
    </row>
    <row r="17" spans="1:18" s="5" customFormat="1" ht="25.5" customHeight="1" x14ac:dyDescent="0.25">
      <c r="A17" s="122"/>
      <c r="B17" s="122"/>
      <c r="C17" s="122"/>
      <c r="D17" s="122"/>
      <c r="E17" s="122"/>
      <c r="F17" s="122"/>
      <c r="G17" s="131"/>
      <c r="H17" s="131"/>
      <c r="I17" s="131"/>
      <c r="J17" s="19" t="s">
        <v>59</v>
      </c>
      <c r="K17" s="4">
        <v>10</v>
      </c>
      <c r="L17" s="4"/>
      <c r="M17" s="122"/>
      <c r="N17" s="122"/>
      <c r="O17" s="122"/>
      <c r="P17" s="122"/>
      <c r="Q17" s="126"/>
      <c r="R17" s="127"/>
    </row>
    <row r="18" spans="1:18" s="5" customFormat="1" ht="25.5" customHeight="1" x14ac:dyDescent="0.25">
      <c r="A18" s="122"/>
      <c r="B18" s="122"/>
      <c r="C18" s="122"/>
      <c r="D18" s="122"/>
      <c r="E18" s="122"/>
      <c r="F18" s="122"/>
      <c r="G18" s="131"/>
      <c r="H18" s="131"/>
      <c r="I18" s="131"/>
      <c r="J18" s="19" t="s">
        <v>60</v>
      </c>
      <c r="K18" s="4"/>
      <c r="L18" s="4">
        <v>0</v>
      </c>
      <c r="M18" s="122"/>
      <c r="N18" s="122"/>
      <c r="O18" s="122"/>
      <c r="P18" s="122"/>
      <c r="Q18" s="126"/>
      <c r="R18" s="127"/>
    </row>
    <row r="19" spans="1:18" s="5" customFormat="1" ht="16.5" customHeight="1" x14ac:dyDescent="0.25">
      <c r="A19" s="123"/>
      <c r="B19" s="123"/>
      <c r="C19" s="123"/>
      <c r="D19" s="123"/>
      <c r="E19" s="123"/>
      <c r="F19" s="123"/>
      <c r="G19" s="132"/>
      <c r="H19" s="132"/>
      <c r="I19" s="132"/>
      <c r="J19" s="32" t="s">
        <v>68</v>
      </c>
      <c r="K19" s="4">
        <f>SUM(K12:K18)</f>
        <v>30</v>
      </c>
      <c r="L19" s="4">
        <f>SUM(L12:L18)</f>
        <v>0</v>
      </c>
      <c r="M19" s="123"/>
      <c r="N19" s="123"/>
      <c r="O19" s="123"/>
      <c r="P19" s="123"/>
      <c r="Q19" s="128"/>
      <c r="R19" s="129"/>
    </row>
    <row r="20" spans="1:18" s="5" customFormat="1" ht="36" customHeight="1" x14ac:dyDescent="0.25">
      <c r="A20" s="121">
        <v>2</v>
      </c>
      <c r="B20" s="121" t="str">
        <f>'MAPA DE RIESGOS'!C13</f>
        <v>Daño en los equipos</v>
      </c>
      <c r="C20" s="121" t="s">
        <v>90</v>
      </c>
      <c r="D20" s="121" t="s">
        <v>110</v>
      </c>
      <c r="E20" s="121"/>
      <c r="F20" s="121" t="str">
        <f>'MAPA DE RIESGOS'!J13</f>
        <v xml:space="preserve">Asesoría o  y/o apoyo de la división de sistemas </v>
      </c>
      <c r="G20" s="130" t="s">
        <v>94</v>
      </c>
      <c r="H20" s="130" t="s">
        <v>92</v>
      </c>
      <c r="I20" s="130" t="s">
        <v>38</v>
      </c>
      <c r="J20" s="19" t="s">
        <v>56</v>
      </c>
      <c r="K20" s="4"/>
      <c r="L20" s="4">
        <v>0</v>
      </c>
      <c r="M20" s="121">
        <v>5</v>
      </c>
      <c r="N20" s="121">
        <v>3</v>
      </c>
      <c r="O20" s="121" t="s">
        <v>90</v>
      </c>
      <c r="P20" s="121" t="s">
        <v>96</v>
      </c>
      <c r="Q20" s="124"/>
      <c r="R20" s="125"/>
    </row>
    <row r="21" spans="1:18" s="5" customFormat="1" ht="25.5" customHeight="1" x14ac:dyDescent="0.25">
      <c r="A21" s="122"/>
      <c r="B21" s="122"/>
      <c r="C21" s="122"/>
      <c r="D21" s="122"/>
      <c r="E21" s="122"/>
      <c r="F21" s="122"/>
      <c r="G21" s="131"/>
      <c r="H21" s="131"/>
      <c r="I21" s="131"/>
      <c r="J21" s="19" t="s">
        <v>57</v>
      </c>
      <c r="K21" s="4"/>
      <c r="L21" s="4">
        <v>0</v>
      </c>
      <c r="M21" s="122"/>
      <c r="N21" s="122"/>
      <c r="O21" s="122"/>
      <c r="P21" s="122"/>
      <c r="Q21" s="126"/>
      <c r="R21" s="127"/>
    </row>
    <row r="22" spans="1:18" s="5" customFormat="1" ht="17.25" customHeight="1" x14ac:dyDescent="0.25">
      <c r="A22" s="122"/>
      <c r="B22" s="122"/>
      <c r="C22" s="122"/>
      <c r="D22" s="122"/>
      <c r="E22" s="122"/>
      <c r="F22" s="122"/>
      <c r="G22" s="131"/>
      <c r="H22" s="131"/>
      <c r="I22" s="131"/>
      <c r="J22" s="20" t="s">
        <v>54</v>
      </c>
      <c r="K22" s="4"/>
      <c r="L22" s="4">
        <v>0</v>
      </c>
      <c r="M22" s="122"/>
      <c r="N22" s="122"/>
      <c r="O22" s="122"/>
      <c r="P22" s="122"/>
      <c r="Q22" s="126"/>
      <c r="R22" s="127"/>
    </row>
    <row r="23" spans="1:18" s="5" customFormat="1" ht="17.25" customHeight="1" x14ac:dyDescent="0.25">
      <c r="A23" s="122"/>
      <c r="B23" s="122"/>
      <c r="C23" s="122"/>
      <c r="D23" s="122"/>
      <c r="E23" s="122"/>
      <c r="F23" s="122"/>
      <c r="G23" s="131"/>
      <c r="H23" s="131"/>
      <c r="I23" s="131"/>
      <c r="J23" s="20" t="s">
        <v>55</v>
      </c>
      <c r="K23" s="4">
        <v>10</v>
      </c>
      <c r="L23" s="4"/>
      <c r="M23" s="122"/>
      <c r="N23" s="122"/>
      <c r="O23" s="122"/>
      <c r="P23" s="122"/>
      <c r="Q23" s="126"/>
      <c r="R23" s="127"/>
    </row>
    <row r="24" spans="1:18" s="5" customFormat="1" ht="25.5" customHeight="1" x14ac:dyDescent="0.25">
      <c r="A24" s="122"/>
      <c r="B24" s="122"/>
      <c r="C24" s="122"/>
      <c r="D24" s="122"/>
      <c r="E24" s="122"/>
      <c r="F24" s="122"/>
      <c r="G24" s="131"/>
      <c r="H24" s="131"/>
      <c r="I24" s="131"/>
      <c r="J24" s="19" t="s">
        <v>58</v>
      </c>
      <c r="K24" s="4">
        <v>15</v>
      </c>
      <c r="L24" s="4"/>
      <c r="M24" s="122"/>
      <c r="N24" s="122"/>
      <c r="O24" s="122"/>
      <c r="P24" s="122"/>
      <c r="Q24" s="126"/>
      <c r="R24" s="127"/>
    </row>
    <row r="25" spans="1:18" s="5" customFormat="1" ht="25.5" customHeight="1" x14ac:dyDescent="0.25">
      <c r="A25" s="122"/>
      <c r="B25" s="122"/>
      <c r="C25" s="122"/>
      <c r="D25" s="122"/>
      <c r="E25" s="122"/>
      <c r="F25" s="122"/>
      <c r="G25" s="131"/>
      <c r="H25" s="131"/>
      <c r="I25" s="131"/>
      <c r="J25" s="19" t="s">
        <v>59</v>
      </c>
      <c r="K25" s="4"/>
      <c r="L25" s="4">
        <v>0</v>
      </c>
      <c r="M25" s="122"/>
      <c r="N25" s="122"/>
      <c r="O25" s="122"/>
      <c r="P25" s="122"/>
      <c r="Q25" s="126"/>
      <c r="R25" s="127"/>
    </row>
    <row r="26" spans="1:18" s="5" customFormat="1" ht="25.5" customHeight="1" x14ac:dyDescent="0.25">
      <c r="A26" s="122"/>
      <c r="B26" s="122"/>
      <c r="C26" s="122"/>
      <c r="D26" s="122"/>
      <c r="E26" s="122"/>
      <c r="F26" s="122"/>
      <c r="G26" s="131"/>
      <c r="H26" s="131"/>
      <c r="I26" s="131"/>
      <c r="J26" s="19" t="s">
        <v>60</v>
      </c>
      <c r="K26" s="4">
        <v>30</v>
      </c>
      <c r="L26" s="4"/>
      <c r="M26" s="122"/>
      <c r="N26" s="122"/>
      <c r="O26" s="122"/>
      <c r="P26" s="122"/>
      <c r="Q26" s="126"/>
      <c r="R26" s="127"/>
    </row>
    <row r="27" spans="1:18" s="5" customFormat="1" ht="16.5" customHeight="1" x14ac:dyDescent="0.25">
      <c r="A27" s="123"/>
      <c r="B27" s="123"/>
      <c r="C27" s="123"/>
      <c r="D27" s="123"/>
      <c r="E27" s="123"/>
      <c r="F27" s="123"/>
      <c r="G27" s="132"/>
      <c r="H27" s="132"/>
      <c r="I27" s="132"/>
      <c r="J27" s="32" t="s">
        <v>68</v>
      </c>
      <c r="K27" s="4">
        <f>SUM(K20:K26)</f>
        <v>55</v>
      </c>
      <c r="L27" s="4">
        <f>SUM(L20:L26)</f>
        <v>0</v>
      </c>
      <c r="M27" s="123"/>
      <c r="N27" s="123"/>
      <c r="O27" s="123"/>
      <c r="P27" s="123"/>
      <c r="Q27" s="128"/>
      <c r="R27" s="129"/>
    </row>
    <row r="28" spans="1:18" s="5" customFormat="1" ht="36" customHeight="1" x14ac:dyDescent="0.25">
      <c r="A28" s="121">
        <v>3</v>
      </c>
      <c r="B28" s="121" t="str">
        <f>'MAPA DE RIESGOS'!C14</f>
        <v>Pérdida de la información</v>
      </c>
      <c r="C28" s="121" t="s">
        <v>89</v>
      </c>
      <c r="D28" s="121" t="s">
        <v>110</v>
      </c>
      <c r="E28" s="121"/>
      <c r="F28" s="121" t="str">
        <f>'MAPA DE RIESGOS'!J14</f>
        <v>Copias de seguridad</v>
      </c>
      <c r="G28" s="130" t="s">
        <v>93</v>
      </c>
      <c r="H28" s="130" t="s">
        <v>92</v>
      </c>
      <c r="I28" s="130" t="s">
        <v>38</v>
      </c>
      <c r="J28" s="19" t="s">
        <v>56</v>
      </c>
      <c r="K28" s="4">
        <v>15</v>
      </c>
      <c r="L28" s="4"/>
      <c r="M28" s="121">
        <v>1</v>
      </c>
      <c r="N28" s="121">
        <v>2</v>
      </c>
      <c r="O28" s="121" t="s">
        <v>87</v>
      </c>
      <c r="P28" s="121" t="s">
        <v>95</v>
      </c>
      <c r="Q28" s="124"/>
      <c r="R28" s="125"/>
    </row>
    <row r="29" spans="1:18" s="5" customFormat="1" ht="25.5" customHeight="1" x14ac:dyDescent="0.25">
      <c r="A29" s="122"/>
      <c r="B29" s="122"/>
      <c r="C29" s="122"/>
      <c r="D29" s="122"/>
      <c r="E29" s="122"/>
      <c r="F29" s="122"/>
      <c r="G29" s="131"/>
      <c r="H29" s="131"/>
      <c r="I29" s="131"/>
      <c r="J29" s="19" t="s">
        <v>57</v>
      </c>
      <c r="K29" s="4">
        <v>5</v>
      </c>
      <c r="L29" s="4"/>
      <c r="M29" s="122"/>
      <c r="N29" s="122"/>
      <c r="O29" s="122"/>
      <c r="P29" s="122"/>
      <c r="Q29" s="126"/>
      <c r="R29" s="127"/>
    </row>
    <row r="30" spans="1:18" s="5" customFormat="1" ht="17.25" customHeight="1" x14ac:dyDescent="0.25">
      <c r="A30" s="122"/>
      <c r="B30" s="122"/>
      <c r="C30" s="122"/>
      <c r="D30" s="122"/>
      <c r="E30" s="122"/>
      <c r="F30" s="122"/>
      <c r="G30" s="131"/>
      <c r="H30" s="131"/>
      <c r="I30" s="131"/>
      <c r="J30" s="20" t="s">
        <v>54</v>
      </c>
      <c r="K30" s="4"/>
      <c r="L30" s="4"/>
      <c r="M30" s="122"/>
      <c r="N30" s="122"/>
      <c r="O30" s="122"/>
      <c r="P30" s="122"/>
      <c r="Q30" s="126"/>
      <c r="R30" s="127"/>
    </row>
    <row r="31" spans="1:18" s="5" customFormat="1" ht="17.25" customHeight="1" x14ac:dyDescent="0.25">
      <c r="A31" s="122"/>
      <c r="B31" s="122"/>
      <c r="C31" s="122"/>
      <c r="D31" s="122"/>
      <c r="E31" s="122"/>
      <c r="F31" s="122"/>
      <c r="G31" s="131"/>
      <c r="H31" s="131"/>
      <c r="I31" s="131"/>
      <c r="J31" s="20" t="s">
        <v>55</v>
      </c>
      <c r="K31" s="4">
        <v>10</v>
      </c>
      <c r="L31" s="4"/>
      <c r="M31" s="122"/>
      <c r="N31" s="122"/>
      <c r="O31" s="122"/>
      <c r="P31" s="122"/>
      <c r="Q31" s="126"/>
      <c r="R31" s="127"/>
    </row>
    <row r="32" spans="1:18" s="5" customFormat="1" ht="25.5" customHeight="1" x14ac:dyDescent="0.25">
      <c r="A32" s="122"/>
      <c r="B32" s="122"/>
      <c r="C32" s="122"/>
      <c r="D32" s="122"/>
      <c r="E32" s="122"/>
      <c r="F32" s="122"/>
      <c r="G32" s="131"/>
      <c r="H32" s="131"/>
      <c r="I32" s="131"/>
      <c r="J32" s="19" t="s">
        <v>58</v>
      </c>
      <c r="K32" s="4">
        <v>15</v>
      </c>
      <c r="L32" s="4"/>
      <c r="M32" s="122"/>
      <c r="N32" s="122"/>
      <c r="O32" s="122"/>
      <c r="P32" s="122"/>
      <c r="Q32" s="126"/>
      <c r="R32" s="127"/>
    </row>
    <row r="33" spans="1:18" s="5" customFormat="1" ht="25.5" customHeight="1" x14ac:dyDescent="0.25">
      <c r="A33" s="122"/>
      <c r="B33" s="122"/>
      <c r="C33" s="122"/>
      <c r="D33" s="122"/>
      <c r="E33" s="122"/>
      <c r="F33" s="122"/>
      <c r="G33" s="131"/>
      <c r="H33" s="131"/>
      <c r="I33" s="131"/>
      <c r="J33" s="19" t="s">
        <v>59</v>
      </c>
      <c r="K33" s="4">
        <v>10</v>
      </c>
      <c r="L33" s="4"/>
      <c r="M33" s="122"/>
      <c r="N33" s="122"/>
      <c r="O33" s="122"/>
      <c r="P33" s="122"/>
      <c r="Q33" s="126"/>
      <c r="R33" s="127"/>
    </row>
    <row r="34" spans="1:18" s="5" customFormat="1" ht="25.5" customHeight="1" x14ac:dyDescent="0.25">
      <c r="A34" s="122"/>
      <c r="B34" s="122"/>
      <c r="C34" s="122"/>
      <c r="D34" s="122"/>
      <c r="E34" s="122"/>
      <c r="F34" s="122"/>
      <c r="G34" s="131"/>
      <c r="H34" s="131"/>
      <c r="I34" s="131"/>
      <c r="J34" s="19" t="s">
        <v>60</v>
      </c>
      <c r="K34" s="4">
        <v>30</v>
      </c>
      <c r="L34" s="4"/>
      <c r="M34" s="122"/>
      <c r="N34" s="122"/>
      <c r="O34" s="122"/>
      <c r="P34" s="122"/>
      <c r="Q34" s="126"/>
      <c r="R34" s="127"/>
    </row>
    <row r="35" spans="1:18" s="5" customFormat="1" ht="16.5" customHeight="1" x14ac:dyDescent="0.25">
      <c r="A35" s="123"/>
      <c r="B35" s="123"/>
      <c r="C35" s="123"/>
      <c r="D35" s="123"/>
      <c r="E35" s="123"/>
      <c r="F35" s="123"/>
      <c r="G35" s="132"/>
      <c r="H35" s="132"/>
      <c r="I35" s="132"/>
      <c r="J35" s="32" t="s">
        <v>68</v>
      </c>
      <c r="K35" s="4">
        <f>SUM(K28:K34)</f>
        <v>85</v>
      </c>
      <c r="L35" s="4">
        <f>SUM(L28:L34)</f>
        <v>0</v>
      </c>
      <c r="M35" s="123"/>
      <c r="N35" s="123"/>
      <c r="O35" s="123"/>
      <c r="P35" s="123"/>
      <c r="Q35" s="128"/>
      <c r="R35" s="129"/>
    </row>
    <row r="36" spans="1:18" ht="33.75" customHeight="1" x14ac:dyDescent="0.2">
      <c r="A36" s="121">
        <v>4</v>
      </c>
      <c r="B36" s="121" t="str">
        <f>'MAPA DE RIESGOS'!C15</f>
        <v>Pérdida de la documentación</v>
      </c>
      <c r="C36" s="121" t="s">
        <v>90</v>
      </c>
      <c r="D36" s="121" t="s">
        <v>110</v>
      </c>
      <c r="E36" s="121"/>
      <c r="F36" s="121" t="str">
        <f>'MAPA DE RIESGOS'!J15</f>
        <v>aplicación para efectuar el seguimiento a documentación contractual</v>
      </c>
      <c r="G36" s="130" t="s">
        <v>93</v>
      </c>
      <c r="H36" s="130" t="s">
        <v>38</v>
      </c>
      <c r="I36" s="130" t="s">
        <v>92</v>
      </c>
      <c r="J36" s="19" t="s">
        <v>56</v>
      </c>
      <c r="K36" s="4"/>
      <c r="L36" s="4">
        <v>0</v>
      </c>
      <c r="M36" s="121">
        <v>4</v>
      </c>
      <c r="N36" s="121">
        <v>4</v>
      </c>
      <c r="O36" s="121" t="s">
        <v>90</v>
      </c>
      <c r="P36" s="121" t="s">
        <v>96</v>
      </c>
      <c r="Q36" s="124"/>
      <c r="R36" s="125"/>
    </row>
    <row r="37" spans="1:18" ht="22.5" x14ac:dyDescent="0.2">
      <c r="A37" s="122"/>
      <c r="B37" s="122"/>
      <c r="C37" s="122"/>
      <c r="D37" s="122"/>
      <c r="E37" s="122"/>
      <c r="F37" s="122"/>
      <c r="G37" s="131"/>
      <c r="H37" s="131"/>
      <c r="I37" s="131"/>
      <c r="J37" s="19" t="s">
        <v>57</v>
      </c>
      <c r="K37" s="4">
        <v>5</v>
      </c>
      <c r="L37" s="4"/>
      <c r="M37" s="122"/>
      <c r="N37" s="122"/>
      <c r="O37" s="122"/>
      <c r="P37" s="122"/>
      <c r="Q37" s="126"/>
      <c r="R37" s="127"/>
    </row>
    <row r="38" spans="1:18" x14ac:dyDescent="0.2">
      <c r="A38" s="122"/>
      <c r="B38" s="122"/>
      <c r="C38" s="122"/>
      <c r="D38" s="122"/>
      <c r="E38" s="122"/>
      <c r="F38" s="122"/>
      <c r="G38" s="131"/>
      <c r="H38" s="131"/>
      <c r="I38" s="131"/>
      <c r="J38" s="20" t="s">
        <v>54</v>
      </c>
      <c r="K38" s="4"/>
      <c r="L38" s="4"/>
      <c r="M38" s="122"/>
      <c r="N38" s="122"/>
      <c r="O38" s="122"/>
      <c r="P38" s="122"/>
      <c r="Q38" s="126"/>
      <c r="R38" s="127"/>
    </row>
    <row r="39" spans="1:18" x14ac:dyDescent="0.2">
      <c r="A39" s="122"/>
      <c r="B39" s="122"/>
      <c r="C39" s="122"/>
      <c r="D39" s="122"/>
      <c r="E39" s="122"/>
      <c r="F39" s="122"/>
      <c r="G39" s="131"/>
      <c r="H39" s="131"/>
      <c r="I39" s="131"/>
      <c r="J39" s="20" t="s">
        <v>55</v>
      </c>
      <c r="K39" s="4">
        <v>10</v>
      </c>
      <c r="L39" s="4"/>
      <c r="M39" s="122"/>
      <c r="N39" s="122"/>
      <c r="O39" s="122"/>
      <c r="P39" s="122"/>
      <c r="Q39" s="126"/>
      <c r="R39" s="127"/>
    </row>
    <row r="40" spans="1:18" ht="22.5" x14ac:dyDescent="0.2">
      <c r="A40" s="122"/>
      <c r="B40" s="122"/>
      <c r="C40" s="122"/>
      <c r="D40" s="122"/>
      <c r="E40" s="122"/>
      <c r="F40" s="122"/>
      <c r="G40" s="131"/>
      <c r="H40" s="131"/>
      <c r="I40" s="131"/>
      <c r="J40" s="19" t="s">
        <v>58</v>
      </c>
      <c r="K40" s="4">
        <v>15</v>
      </c>
      <c r="L40" s="4"/>
      <c r="M40" s="122"/>
      <c r="N40" s="122"/>
      <c r="O40" s="122"/>
      <c r="P40" s="122"/>
      <c r="Q40" s="126"/>
      <c r="R40" s="127"/>
    </row>
    <row r="41" spans="1:18" ht="22.5" x14ac:dyDescent="0.2">
      <c r="A41" s="122"/>
      <c r="B41" s="122"/>
      <c r="C41" s="122"/>
      <c r="D41" s="122"/>
      <c r="E41" s="122"/>
      <c r="F41" s="122"/>
      <c r="G41" s="131"/>
      <c r="H41" s="131"/>
      <c r="I41" s="131"/>
      <c r="J41" s="19" t="s">
        <v>59</v>
      </c>
      <c r="K41" s="4">
        <v>10</v>
      </c>
      <c r="L41" s="4"/>
      <c r="M41" s="122"/>
      <c r="N41" s="122"/>
      <c r="O41" s="122"/>
      <c r="P41" s="122"/>
      <c r="Q41" s="126"/>
      <c r="R41" s="127"/>
    </row>
    <row r="42" spans="1:18" ht="22.5" x14ac:dyDescent="0.2">
      <c r="A42" s="122"/>
      <c r="B42" s="122"/>
      <c r="C42" s="122"/>
      <c r="D42" s="122"/>
      <c r="E42" s="122"/>
      <c r="F42" s="122"/>
      <c r="G42" s="131"/>
      <c r="H42" s="131"/>
      <c r="I42" s="131"/>
      <c r="J42" s="19" t="s">
        <v>60</v>
      </c>
      <c r="K42" s="4">
        <v>30</v>
      </c>
      <c r="L42" s="4"/>
      <c r="M42" s="122"/>
      <c r="N42" s="122"/>
      <c r="O42" s="122"/>
      <c r="P42" s="122"/>
      <c r="Q42" s="126"/>
      <c r="R42" s="127"/>
    </row>
    <row r="43" spans="1:18" x14ac:dyDescent="0.2">
      <c r="A43" s="123"/>
      <c r="B43" s="123"/>
      <c r="C43" s="123"/>
      <c r="D43" s="123"/>
      <c r="E43" s="123"/>
      <c r="F43" s="123"/>
      <c r="G43" s="132"/>
      <c r="H43" s="132"/>
      <c r="I43" s="132"/>
      <c r="J43" s="32" t="s">
        <v>68</v>
      </c>
      <c r="K43" s="4">
        <f>SUM(K36:K42)</f>
        <v>70</v>
      </c>
      <c r="L43" s="4">
        <f>SUM(L36:L42)</f>
        <v>0</v>
      </c>
      <c r="M43" s="123"/>
      <c r="N43" s="123"/>
      <c r="O43" s="123"/>
      <c r="P43" s="123"/>
      <c r="Q43" s="128"/>
      <c r="R43" s="129"/>
    </row>
    <row r="44" spans="1:18" ht="33.75" customHeight="1" x14ac:dyDescent="0.2">
      <c r="A44" s="121">
        <v>5</v>
      </c>
      <c r="B44" s="121" t="str">
        <f>'MAPA DE RIESGOS'!C16</f>
        <v>Inoportunidad o inexactitud en la presentación de informes financieros</v>
      </c>
      <c r="C44" s="121" t="s">
        <v>89</v>
      </c>
      <c r="D44" s="121" t="s">
        <v>110</v>
      </c>
      <c r="E44" s="121"/>
      <c r="F44" s="121" t="str">
        <f>'MAPA DE RIESGOS'!J16</f>
        <v>Continua comunicación con las demás dependencias verificación de información suministrada</v>
      </c>
      <c r="G44" s="130" t="s">
        <v>93</v>
      </c>
      <c r="H44" s="130" t="s">
        <v>38</v>
      </c>
      <c r="I44" s="130" t="s">
        <v>92</v>
      </c>
      <c r="J44" s="19" t="s">
        <v>56</v>
      </c>
      <c r="K44" s="4"/>
      <c r="L44" s="4">
        <v>0</v>
      </c>
      <c r="M44" s="121">
        <v>2</v>
      </c>
      <c r="N44" s="121">
        <v>3</v>
      </c>
      <c r="O44" s="121" t="s">
        <v>88</v>
      </c>
      <c r="P44" s="121" t="s">
        <v>96</v>
      </c>
      <c r="Q44" s="124"/>
      <c r="R44" s="125"/>
    </row>
    <row r="45" spans="1:18" ht="22.5" x14ac:dyDescent="0.2">
      <c r="A45" s="122"/>
      <c r="B45" s="122"/>
      <c r="C45" s="122"/>
      <c r="D45" s="122"/>
      <c r="E45" s="122"/>
      <c r="F45" s="122"/>
      <c r="G45" s="131"/>
      <c r="H45" s="131"/>
      <c r="I45" s="131"/>
      <c r="J45" s="19" t="s">
        <v>57</v>
      </c>
      <c r="K45" s="4">
        <v>5</v>
      </c>
      <c r="L45" s="4"/>
      <c r="M45" s="122"/>
      <c r="N45" s="122"/>
      <c r="O45" s="122"/>
      <c r="P45" s="122"/>
      <c r="Q45" s="126"/>
      <c r="R45" s="127"/>
    </row>
    <row r="46" spans="1:18" x14ac:dyDescent="0.2">
      <c r="A46" s="122"/>
      <c r="B46" s="122"/>
      <c r="C46" s="122"/>
      <c r="D46" s="122"/>
      <c r="E46" s="122"/>
      <c r="F46" s="122"/>
      <c r="G46" s="131"/>
      <c r="H46" s="131"/>
      <c r="I46" s="131"/>
      <c r="J46" s="20" t="s">
        <v>54</v>
      </c>
      <c r="K46" s="4"/>
      <c r="L46" s="4">
        <v>0</v>
      </c>
      <c r="M46" s="122"/>
      <c r="N46" s="122"/>
      <c r="O46" s="122"/>
      <c r="P46" s="122"/>
      <c r="Q46" s="126"/>
      <c r="R46" s="127"/>
    </row>
    <row r="47" spans="1:18" x14ac:dyDescent="0.2">
      <c r="A47" s="122"/>
      <c r="B47" s="122"/>
      <c r="C47" s="122"/>
      <c r="D47" s="122"/>
      <c r="E47" s="122"/>
      <c r="F47" s="122"/>
      <c r="G47" s="131"/>
      <c r="H47" s="131"/>
      <c r="I47" s="131"/>
      <c r="J47" s="20" t="s">
        <v>55</v>
      </c>
      <c r="K47" s="4">
        <v>10</v>
      </c>
      <c r="L47" s="4"/>
      <c r="M47" s="122"/>
      <c r="N47" s="122"/>
      <c r="O47" s="122"/>
      <c r="P47" s="122"/>
      <c r="Q47" s="126"/>
      <c r="R47" s="127"/>
    </row>
    <row r="48" spans="1:18" ht="22.5" x14ac:dyDescent="0.2">
      <c r="A48" s="122"/>
      <c r="B48" s="122"/>
      <c r="C48" s="122"/>
      <c r="D48" s="122"/>
      <c r="E48" s="122"/>
      <c r="F48" s="122"/>
      <c r="G48" s="131"/>
      <c r="H48" s="131"/>
      <c r="I48" s="131"/>
      <c r="J48" s="19" t="s">
        <v>58</v>
      </c>
      <c r="K48" s="4">
        <v>15</v>
      </c>
      <c r="L48" s="4"/>
      <c r="M48" s="122"/>
      <c r="N48" s="122"/>
      <c r="O48" s="122"/>
      <c r="P48" s="122"/>
      <c r="Q48" s="126"/>
      <c r="R48" s="127"/>
    </row>
    <row r="49" spans="1:18" ht="22.5" x14ac:dyDescent="0.2">
      <c r="A49" s="122"/>
      <c r="B49" s="122"/>
      <c r="C49" s="122"/>
      <c r="D49" s="122"/>
      <c r="E49" s="122"/>
      <c r="F49" s="122"/>
      <c r="G49" s="131"/>
      <c r="H49" s="131"/>
      <c r="I49" s="131"/>
      <c r="J49" s="19" t="s">
        <v>59</v>
      </c>
      <c r="K49" s="4">
        <v>10</v>
      </c>
      <c r="L49" s="4"/>
      <c r="M49" s="122"/>
      <c r="N49" s="122"/>
      <c r="O49" s="122"/>
      <c r="P49" s="122"/>
      <c r="Q49" s="126"/>
      <c r="R49" s="127"/>
    </row>
    <row r="50" spans="1:18" ht="22.5" x14ac:dyDescent="0.2">
      <c r="A50" s="122"/>
      <c r="B50" s="122"/>
      <c r="C50" s="122"/>
      <c r="D50" s="122"/>
      <c r="E50" s="122"/>
      <c r="F50" s="122"/>
      <c r="G50" s="131"/>
      <c r="H50" s="131"/>
      <c r="I50" s="131"/>
      <c r="J50" s="19" t="s">
        <v>60</v>
      </c>
      <c r="K50" s="4">
        <v>30</v>
      </c>
      <c r="L50" s="4"/>
      <c r="M50" s="122"/>
      <c r="N50" s="122"/>
      <c r="O50" s="122"/>
      <c r="P50" s="122"/>
      <c r="Q50" s="126"/>
      <c r="R50" s="127"/>
    </row>
    <row r="51" spans="1:18" x14ac:dyDescent="0.2">
      <c r="A51" s="123"/>
      <c r="B51" s="123"/>
      <c r="C51" s="123"/>
      <c r="D51" s="123"/>
      <c r="E51" s="123"/>
      <c r="F51" s="123"/>
      <c r="G51" s="132"/>
      <c r="H51" s="132"/>
      <c r="I51" s="132"/>
      <c r="J51" s="32" t="s">
        <v>68</v>
      </c>
      <c r="K51" s="4">
        <f>SUM(K44:K50)</f>
        <v>70</v>
      </c>
      <c r="L51" s="4">
        <f>SUM(L44:L50)</f>
        <v>0</v>
      </c>
      <c r="M51" s="123"/>
      <c r="N51" s="123"/>
      <c r="O51" s="123"/>
      <c r="P51" s="123"/>
      <c r="Q51" s="128"/>
      <c r="R51" s="129"/>
    </row>
    <row r="52" spans="1:18" ht="33.75" x14ac:dyDescent="0.2">
      <c r="A52" s="121">
        <v>6</v>
      </c>
      <c r="B52" s="121" t="str">
        <f>'MAPA DE RIESGOS'!C17</f>
        <v>Ingreso de recursos no identificados</v>
      </c>
      <c r="C52" s="121" t="s">
        <v>89</v>
      </c>
      <c r="D52" s="121" t="s">
        <v>110</v>
      </c>
      <c r="E52" s="121"/>
      <c r="F52" s="121" t="str">
        <f>'MAPA DE RIESGOS'!J17</f>
        <v>Verificación de los ingresos en las gerencias bancarias</v>
      </c>
      <c r="G52" s="130" t="s">
        <v>94</v>
      </c>
      <c r="H52" s="130" t="s">
        <v>92</v>
      </c>
      <c r="I52" s="130" t="s">
        <v>38</v>
      </c>
      <c r="J52" s="19" t="s">
        <v>56</v>
      </c>
      <c r="K52" s="4"/>
      <c r="L52" s="4">
        <v>0</v>
      </c>
      <c r="M52" s="121">
        <v>5</v>
      </c>
      <c r="N52" s="121">
        <v>1</v>
      </c>
      <c r="O52" s="121" t="s">
        <v>89</v>
      </c>
      <c r="P52" s="121" t="s">
        <v>96</v>
      </c>
      <c r="Q52" s="124"/>
      <c r="R52" s="125"/>
    </row>
    <row r="53" spans="1:18" ht="22.5" x14ac:dyDescent="0.2">
      <c r="A53" s="122"/>
      <c r="B53" s="122"/>
      <c r="C53" s="122"/>
      <c r="D53" s="122"/>
      <c r="E53" s="122"/>
      <c r="F53" s="122"/>
      <c r="G53" s="131"/>
      <c r="H53" s="131"/>
      <c r="I53" s="131"/>
      <c r="J53" s="19" t="s">
        <v>57</v>
      </c>
      <c r="K53" s="4">
        <v>5</v>
      </c>
      <c r="L53" s="4"/>
      <c r="M53" s="122"/>
      <c r="N53" s="122"/>
      <c r="O53" s="122"/>
      <c r="P53" s="122"/>
      <c r="Q53" s="126"/>
      <c r="R53" s="127"/>
    </row>
    <row r="54" spans="1:18" x14ac:dyDescent="0.2">
      <c r="A54" s="122"/>
      <c r="B54" s="122"/>
      <c r="C54" s="122"/>
      <c r="D54" s="122"/>
      <c r="E54" s="122"/>
      <c r="F54" s="122"/>
      <c r="G54" s="131"/>
      <c r="H54" s="131"/>
      <c r="I54" s="131"/>
      <c r="J54" s="20" t="s">
        <v>54</v>
      </c>
      <c r="K54" s="4"/>
      <c r="L54" s="4">
        <v>0</v>
      </c>
      <c r="M54" s="122"/>
      <c r="N54" s="122"/>
      <c r="O54" s="122"/>
      <c r="P54" s="122"/>
      <c r="Q54" s="126"/>
      <c r="R54" s="127"/>
    </row>
    <row r="55" spans="1:18" x14ac:dyDescent="0.2">
      <c r="A55" s="122"/>
      <c r="B55" s="122"/>
      <c r="C55" s="122"/>
      <c r="D55" s="122"/>
      <c r="E55" s="122"/>
      <c r="F55" s="122"/>
      <c r="G55" s="131"/>
      <c r="H55" s="131"/>
      <c r="I55" s="131"/>
      <c r="J55" s="20" t="s">
        <v>55</v>
      </c>
      <c r="K55" s="4">
        <v>10</v>
      </c>
      <c r="L55" s="4"/>
      <c r="M55" s="122"/>
      <c r="N55" s="122"/>
      <c r="O55" s="122"/>
      <c r="P55" s="122"/>
      <c r="Q55" s="126"/>
      <c r="R55" s="127"/>
    </row>
    <row r="56" spans="1:18" ht="22.5" x14ac:dyDescent="0.2">
      <c r="A56" s="122"/>
      <c r="B56" s="122"/>
      <c r="C56" s="122"/>
      <c r="D56" s="122"/>
      <c r="E56" s="122"/>
      <c r="F56" s="122"/>
      <c r="G56" s="131"/>
      <c r="H56" s="131"/>
      <c r="I56" s="131"/>
      <c r="J56" s="19" t="s">
        <v>58</v>
      </c>
      <c r="K56" s="4">
        <v>15</v>
      </c>
      <c r="L56" s="4"/>
      <c r="M56" s="122"/>
      <c r="N56" s="122"/>
      <c r="O56" s="122"/>
      <c r="P56" s="122"/>
      <c r="Q56" s="126"/>
      <c r="R56" s="127"/>
    </row>
    <row r="57" spans="1:18" ht="22.5" x14ac:dyDescent="0.2">
      <c r="A57" s="122"/>
      <c r="B57" s="122"/>
      <c r="C57" s="122"/>
      <c r="D57" s="122"/>
      <c r="E57" s="122"/>
      <c r="F57" s="122"/>
      <c r="G57" s="131"/>
      <c r="H57" s="131"/>
      <c r="I57" s="131"/>
      <c r="J57" s="19" t="s">
        <v>59</v>
      </c>
      <c r="K57" s="4">
        <v>10</v>
      </c>
      <c r="L57" s="4"/>
      <c r="M57" s="122"/>
      <c r="N57" s="122"/>
      <c r="O57" s="122"/>
      <c r="P57" s="122"/>
      <c r="Q57" s="126"/>
      <c r="R57" s="127"/>
    </row>
    <row r="58" spans="1:18" ht="22.5" x14ac:dyDescent="0.2">
      <c r="A58" s="122"/>
      <c r="B58" s="122"/>
      <c r="C58" s="122"/>
      <c r="D58" s="122"/>
      <c r="E58" s="122"/>
      <c r="F58" s="122"/>
      <c r="G58" s="131"/>
      <c r="H58" s="131"/>
      <c r="I58" s="131"/>
      <c r="J58" s="19" t="s">
        <v>60</v>
      </c>
      <c r="K58" s="4">
        <v>30</v>
      </c>
      <c r="L58" s="4"/>
      <c r="M58" s="122"/>
      <c r="N58" s="122"/>
      <c r="O58" s="122"/>
      <c r="P58" s="122"/>
      <c r="Q58" s="126"/>
      <c r="R58" s="127"/>
    </row>
    <row r="59" spans="1:18" x14ac:dyDescent="0.2">
      <c r="A59" s="123"/>
      <c r="B59" s="123"/>
      <c r="C59" s="123"/>
      <c r="D59" s="123"/>
      <c r="E59" s="123"/>
      <c r="F59" s="123"/>
      <c r="G59" s="132"/>
      <c r="H59" s="132"/>
      <c r="I59" s="132"/>
      <c r="J59" s="32" t="s">
        <v>68</v>
      </c>
      <c r="K59" s="4">
        <f>SUM(K52:K58)</f>
        <v>70</v>
      </c>
      <c r="L59" s="4">
        <f>SUM(L52:L58)</f>
        <v>0</v>
      </c>
      <c r="M59" s="123"/>
      <c r="N59" s="123"/>
      <c r="O59" s="123"/>
      <c r="P59" s="123"/>
      <c r="Q59" s="128"/>
      <c r="R59" s="129"/>
    </row>
    <row r="60" spans="1:18" ht="33.75" x14ac:dyDescent="0.2">
      <c r="A60" s="121">
        <v>7</v>
      </c>
      <c r="B60" s="121" t="str">
        <f>'MAPA DE RIESGOS'!C18</f>
        <v>Demora procesamiento de información presupuestal</v>
      </c>
      <c r="C60" s="121" t="s">
        <v>89</v>
      </c>
      <c r="D60" s="121" t="s">
        <v>110</v>
      </c>
      <c r="E60" s="121"/>
      <c r="F60" s="121" t="str">
        <f>'MAPA DE RIESGOS'!J18</f>
        <v xml:space="preserve">Informar al centro de computo del problema </v>
      </c>
      <c r="G60" s="130" t="s">
        <v>94</v>
      </c>
      <c r="H60" s="130" t="s">
        <v>92</v>
      </c>
      <c r="I60" s="130" t="s">
        <v>38</v>
      </c>
      <c r="J60" s="19" t="s">
        <v>56</v>
      </c>
      <c r="K60" s="4"/>
      <c r="L60" s="4">
        <v>0</v>
      </c>
      <c r="M60" s="121">
        <v>4</v>
      </c>
      <c r="N60" s="121">
        <v>1</v>
      </c>
      <c r="O60" s="121" t="s">
        <v>88</v>
      </c>
      <c r="P60" s="121" t="s">
        <v>96</v>
      </c>
      <c r="Q60" s="124"/>
      <c r="R60" s="125"/>
    </row>
    <row r="61" spans="1:18" ht="22.5" x14ac:dyDescent="0.2">
      <c r="A61" s="122"/>
      <c r="B61" s="122"/>
      <c r="C61" s="122"/>
      <c r="D61" s="122"/>
      <c r="E61" s="122"/>
      <c r="F61" s="122"/>
      <c r="G61" s="131"/>
      <c r="H61" s="131"/>
      <c r="I61" s="131"/>
      <c r="J61" s="19" t="s">
        <v>57</v>
      </c>
      <c r="K61" s="4">
        <v>5</v>
      </c>
      <c r="L61" s="4"/>
      <c r="M61" s="122"/>
      <c r="N61" s="122"/>
      <c r="O61" s="122"/>
      <c r="P61" s="122"/>
      <c r="Q61" s="126"/>
      <c r="R61" s="127"/>
    </row>
    <row r="62" spans="1:18" x14ac:dyDescent="0.2">
      <c r="A62" s="122"/>
      <c r="B62" s="122"/>
      <c r="C62" s="122"/>
      <c r="D62" s="122"/>
      <c r="E62" s="122"/>
      <c r="F62" s="122"/>
      <c r="G62" s="131"/>
      <c r="H62" s="131"/>
      <c r="I62" s="131"/>
      <c r="J62" s="20" t="s">
        <v>54</v>
      </c>
      <c r="K62" s="4"/>
      <c r="L62" s="4"/>
      <c r="M62" s="122"/>
      <c r="N62" s="122"/>
      <c r="O62" s="122"/>
      <c r="P62" s="122"/>
      <c r="Q62" s="126"/>
      <c r="R62" s="127"/>
    </row>
    <row r="63" spans="1:18" x14ac:dyDescent="0.2">
      <c r="A63" s="122"/>
      <c r="B63" s="122"/>
      <c r="C63" s="122"/>
      <c r="D63" s="122"/>
      <c r="E63" s="122"/>
      <c r="F63" s="122"/>
      <c r="G63" s="131"/>
      <c r="H63" s="131"/>
      <c r="I63" s="131"/>
      <c r="J63" s="20" t="s">
        <v>55</v>
      </c>
      <c r="K63" s="4">
        <v>10</v>
      </c>
      <c r="L63" s="4"/>
      <c r="M63" s="122"/>
      <c r="N63" s="122"/>
      <c r="O63" s="122"/>
      <c r="P63" s="122"/>
      <c r="Q63" s="126"/>
      <c r="R63" s="127"/>
    </row>
    <row r="64" spans="1:18" ht="22.5" x14ac:dyDescent="0.2">
      <c r="A64" s="122"/>
      <c r="B64" s="122"/>
      <c r="C64" s="122"/>
      <c r="D64" s="122"/>
      <c r="E64" s="122"/>
      <c r="F64" s="122"/>
      <c r="G64" s="131"/>
      <c r="H64" s="131"/>
      <c r="I64" s="131"/>
      <c r="J64" s="19" t="s">
        <v>58</v>
      </c>
      <c r="K64" s="4">
        <v>15</v>
      </c>
      <c r="L64" s="4"/>
      <c r="M64" s="122"/>
      <c r="N64" s="122"/>
      <c r="O64" s="122"/>
      <c r="P64" s="122"/>
      <c r="Q64" s="126"/>
      <c r="R64" s="127"/>
    </row>
    <row r="65" spans="1:18" ht="22.5" x14ac:dyDescent="0.2">
      <c r="A65" s="122"/>
      <c r="B65" s="122"/>
      <c r="C65" s="122"/>
      <c r="D65" s="122"/>
      <c r="E65" s="122"/>
      <c r="F65" s="122"/>
      <c r="G65" s="131"/>
      <c r="H65" s="131"/>
      <c r="I65" s="131"/>
      <c r="J65" s="19" t="s">
        <v>59</v>
      </c>
      <c r="K65" s="4"/>
      <c r="L65" s="4">
        <v>0</v>
      </c>
      <c r="M65" s="122"/>
      <c r="N65" s="122"/>
      <c r="O65" s="122"/>
      <c r="P65" s="122"/>
      <c r="Q65" s="126"/>
      <c r="R65" s="127"/>
    </row>
    <row r="66" spans="1:18" ht="22.5" x14ac:dyDescent="0.2">
      <c r="A66" s="122"/>
      <c r="B66" s="122"/>
      <c r="C66" s="122"/>
      <c r="D66" s="122"/>
      <c r="E66" s="122"/>
      <c r="F66" s="122"/>
      <c r="G66" s="131"/>
      <c r="H66" s="131"/>
      <c r="I66" s="131"/>
      <c r="J66" s="19" t="s">
        <v>60</v>
      </c>
      <c r="K66" s="4">
        <v>30</v>
      </c>
      <c r="L66" s="4"/>
      <c r="M66" s="122"/>
      <c r="N66" s="122"/>
      <c r="O66" s="122"/>
      <c r="P66" s="122"/>
      <c r="Q66" s="126"/>
      <c r="R66" s="127"/>
    </row>
    <row r="67" spans="1:18" x14ac:dyDescent="0.2">
      <c r="A67" s="123"/>
      <c r="B67" s="123"/>
      <c r="C67" s="123"/>
      <c r="D67" s="123"/>
      <c r="E67" s="123"/>
      <c r="F67" s="123"/>
      <c r="G67" s="132"/>
      <c r="H67" s="132"/>
      <c r="I67" s="132"/>
      <c r="J67" s="32" t="s">
        <v>68</v>
      </c>
      <c r="K67" s="4">
        <f>SUM(K60:K66)</f>
        <v>60</v>
      </c>
      <c r="L67" s="4"/>
      <c r="M67" s="123"/>
      <c r="N67" s="123"/>
      <c r="O67" s="123"/>
      <c r="P67" s="123"/>
      <c r="Q67" s="128"/>
      <c r="R67" s="129"/>
    </row>
    <row r="68" spans="1:18" ht="33.75" customHeight="1" x14ac:dyDescent="0.2">
      <c r="A68" s="121">
        <v>8</v>
      </c>
      <c r="B68" s="121" t="str">
        <f>'MAPA DE RIESGOS'!C19</f>
        <v>Desconocimiento y/o  interpretación errónea de las normas internacionales de información financiera</v>
      </c>
      <c r="C68" s="121" t="s">
        <v>89</v>
      </c>
      <c r="D68" s="121"/>
      <c r="E68" s="121" t="s">
        <v>110</v>
      </c>
      <c r="F68" s="121" t="str">
        <f>'MAPA DE RIESGOS'!J19</f>
        <v>No existen controles actualmente</v>
      </c>
      <c r="G68" s="130"/>
      <c r="H68" s="130" t="s">
        <v>92</v>
      </c>
      <c r="I68" s="130" t="s">
        <v>92</v>
      </c>
      <c r="J68" s="19" t="s">
        <v>56</v>
      </c>
      <c r="K68" s="4"/>
      <c r="L68" s="4">
        <v>0</v>
      </c>
      <c r="M68" s="121">
        <v>1</v>
      </c>
      <c r="N68" s="121">
        <v>4</v>
      </c>
      <c r="O68" s="121" t="s">
        <v>89</v>
      </c>
      <c r="P68" s="121" t="s">
        <v>96</v>
      </c>
      <c r="Q68" s="124"/>
      <c r="R68" s="125"/>
    </row>
    <row r="69" spans="1:18" ht="22.5" x14ac:dyDescent="0.2">
      <c r="A69" s="122"/>
      <c r="B69" s="122"/>
      <c r="C69" s="122"/>
      <c r="D69" s="122"/>
      <c r="E69" s="122"/>
      <c r="F69" s="122"/>
      <c r="G69" s="131"/>
      <c r="H69" s="131"/>
      <c r="I69" s="131"/>
      <c r="J69" s="19" t="s">
        <v>57</v>
      </c>
      <c r="K69" s="4"/>
      <c r="L69" s="4">
        <v>0</v>
      </c>
      <c r="M69" s="122"/>
      <c r="N69" s="122"/>
      <c r="O69" s="122"/>
      <c r="P69" s="122"/>
      <c r="Q69" s="126"/>
      <c r="R69" s="127"/>
    </row>
    <row r="70" spans="1:18" x14ac:dyDescent="0.2">
      <c r="A70" s="122"/>
      <c r="B70" s="122"/>
      <c r="C70" s="122"/>
      <c r="D70" s="122"/>
      <c r="E70" s="122"/>
      <c r="F70" s="122"/>
      <c r="G70" s="131"/>
      <c r="H70" s="131"/>
      <c r="I70" s="131"/>
      <c r="J70" s="20" t="s">
        <v>54</v>
      </c>
      <c r="K70" s="4"/>
      <c r="L70" s="4">
        <v>0</v>
      </c>
      <c r="M70" s="122"/>
      <c r="N70" s="122"/>
      <c r="O70" s="122"/>
      <c r="P70" s="122"/>
      <c r="Q70" s="126"/>
      <c r="R70" s="127"/>
    </row>
    <row r="71" spans="1:18" x14ac:dyDescent="0.2">
      <c r="A71" s="122"/>
      <c r="B71" s="122"/>
      <c r="C71" s="122"/>
      <c r="D71" s="122"/>
      <c r="E71" s="122"/>
      <c r="F71" s="122"/>
      <c r="G71" s="131"/>
      <c r="H71" s="131"/>
      <c r="I71" s="131"/>
      <c r="J71" s="20" t="s">
        <v>55</v>
      </c>
      <c r="K71" s="4"/>
      <c r="L71" s="4">
        <v>0</v>
      </c>
      <c r="M71" s="122"/>
      <c r="N71" s="122"/>
      <c r="O71" s="122"/>
      <c r="P71" s="122"/>
      <c r="Q71" s="126"/>
      <c r="R71" s="127"/>
    </row>
    <row r="72" spans="1:18" ht="22.5" x14ac:dyDescent="0.2">
      <c r="A72" s="122"/>
      <c r="B72" s="122"/>
      <c r="C72" s="122"/>
      <c r="D72" s="122"/>
      <c r="E72" s="122"/>
      <c r="F72" s="122"/>
      <c r="G72" s="131"/>
      <c r="H72" s="131"/>
      <c r="I72" s="131"/>
      <c r="J72" s="19" t="s">
        <v>58</v>
      </c>
      <c r="K72" s="4"/>
      <c r="L72" s="4">
        <v>0</v>
      </c>
      <c r="M72" s="122"/>
      <c r="N72" s="122"/>
      <c r="O72" s="122"/>
      <c r="P72" s="122"/>
      <c r="Q72" s="126"/>
      <c r="R72" s="127"/>
    </row>
    <row r="73" spans="1:18" ht="22.5" x14ac:dyDescent="0.2">
      <c r="A73" s="122"/>
      <c r="B73" s="122"/>
      <c r="C73" s="122"/>
      <c r="D73" s="122"/>
      <c r="E73" s="122"/>
      <c r="F73" s="122"/>
      <c r="G73" s="131"/>
      <c r="H73" s="131"/>
      <c r="I73" s="131"/>
      <c r="J73" s="19" t="s">
        <v>59</v>
      </c>
      <c r="K73" s="4"/>
      <c r="L73" s="4">
        <v>0</v>
      </c>
      <c r="M73" s="122"/>
      <c r="N73" s="122"/>
      <c r="O73" s="122"/>
      <c r="P73" s="122"/>
      <c r="Q73" s="126"/>
      <c r="R73" s="127"/>
    </row>
    <row r="74" spans="1:18" ht="22.5" x14ac:dyDescent="0.2">
      <c r="A74" s="122"/>
      <c r="B74" s="122"/>
      <c r="C74" s="122"/>
      <c r="D74" s="122"/>
      <c r="E74" s="122"/>
      <c r="F74" s="122"/>
      <c r="G74" s="131"/>
      <c r="H74" s="131"/>
      <c r="I74" s="131"/>
      <c r="J74" s="19" t="s">
        <v>60</v>
      </c>
      <c r="K74" s="4"/>
      <c r="L74" s="4">
        <v>0</v>
      </c>
      <c r="M74" s="122"/>
      <c r="N74" s="122"/>
      <c r="O74" s="122"/>
      <c r="P74" s="122"/>
      <c r="Q74" s="126"/>
      <c r="R74" s="127"/>
    </row>
    <row r="75" spans="1:18" x14ac:dyDescent="0.2">
      <c r="A75" s="123"/>
      <c r="B75" s="123"/>
      <c r="C75" s="123"/>
      <c r="D75" s="123"/>
      <c r="E75" s="123"/>
      <c r="F75" s="123"/>
      <c r="G75" s="132"/>
      <c r="H75" s="132"/>
      <c r="I75" s="132"/>
      <c r="J75" s="32" t="s">
        <v>68</v>
      </c>
      <c r="K75" s="4">
        <f>SUM(K68:K74)</f>
        <v>0</v>
      </c>
      <c r="L75" s="4">
        <v>0</v>
      </c>
      <c r="M75" s="123"/>
      <c r="N75" s="123"/>
      <c r="O75" s="123"/>
      <c r="P75" s="123"/>
      <c r="Q75" s="128"/>
      <c r="R75" s="129"/>
    </row>
    <row r="76" spans="1:18" ht="33.75" customHeight="1" x14ac:dyDescent="0.2">
      <c r="A76" s="121">
        <v>9</v>
      </c>
      <c r="B76" s="121" t="str">
        <f>'MAPA DE RIESGOS'!C20</f>
        <v xml:space="preserve">Contabilización inoportuna por concepto pagos a proveedores y funcionarios </v>
      </c>
      <c r="C76" s="121" t="s">
        <v>89</v>
      </c>
      <c r="D76" s="121" t="s">
        <v>110</v>
      </c>
      <c r="E76" s="121"/>
      <c r="F76" s="121" t="str">
        <f>'MAPA DE RIESGOS'!J20</f>
        <v>Revisión detallada en el momento de la recepción de las ordenes en tesorería</v>
      </c>
      <c r="G76" s="130" t="s">
        <v>93</v>
      </c>
      <c r="H76" s="130" t="s">
        <v>92</v>
      </c>
      <c r="I76" s="130" t="s">
        <v>38</v>
      </c>
      <c r="J76" s="19" t="s">
        <v>56</v>
      </c>
      <c r="K76" s="4"/>
      <c r="L76" s="4">
        <v>0</v>
      </c>
      <c r="M76" s="121">
        <v>5</v>
      </c>
      <c r="N76" s="121">
        <v>1</v>
      </c>
      <c r="O76" s="121" t="s">
        <v>89</v>
      </c>
      <c r="P76" s="121" t="s">
        <v>96</v>
      </c>
      <c r="Q76" s="124"/>
      <c r="R76" s="125"/>
    </row>
    <row r="77" spans="1:18" ht="22.5" x14ac:dyDescent="0.2">
      <c r="A77" s="122"/>
      <c r="B77" s="122"/>
      <c r="C77" s="122"/>
      <c r="D77" s="122"/>
      <c r="E77" s="122"/>
      <c r="F77" s="122"/>
      <c r="G77" s="131"/>
      <c r="H77" s="131"/>
      <c r="I77" s="131"/>
      <c r="J77" s="19" t="s">
        <v>57</v>
      </c>
      <c r="K77" s="4"/>
      <c r="L77" s="4">
        <v>0</v>
      </c>
      <c r="M77" s="122"/>
      <c r="N77" s="122"/>
      <c r="O77" s="122"/>
      <c r="P77" s="122"/>
      <c r="Q77" s="126"/>
      <c r="R77" s="127"/>
    </row>
    <row r="78" spans="1:18" x14ac:dyDescent="0.2">
      <c r="A78" s="122"/>
      <c r="B78" s="122"/>
      <c r="C78" s="122"/>
      <c r="D78" s="122"/>
      <c r="E78" s="122"/>
      <c r="F78" s="122"/>
      <c r="G78" s="131"/>
      <c r="H78" s="131"/>
      <c r="I78" s="131"/>
      <c r="J78" s="20" t="s">
        <v>54</v>
      </c>
      <c r="K78" s="4"/>
      <c r="L78" s="4"/>
      <c r="M78" s="122"/>
      <c r="N78" s="122"/>
      <c r="O78" s="122"/>
      <c r="P78" s="122"/>
      <c r="Q78" s="126"/>
      <c r="R78" s="127"/>
    </row>
    <row r="79" spans="1:18" x14ac:dyDescent="0.2">
      <c r="A79" s="122"/>
      <c r="B79" s="122"/>
      <c r="C79" s="122"/>
      <c r="D79" s="122"/>
      <c r="E79" s="122"/>
      <c r="F79" s="122"/>
      <c r="G79" s="131"/>
      <c r="H79" s="131"/>
      <c r="I79" s="131"/>
      <c r="J79" s="20" t="s">
        <v>55</v>
      </c>
      <c r="K79" s="4">
        <v>10</v>
      </c>
      <c r="L79" s="4"/>
      <c r="M79" s="122"/>
      <c r="N79" s="122"/>
      <c r="O79" s="122"/>
      <c r="P79" s="122"/>
      <c r="Q79" s="126"/>
      <c r="R79" s="127"/>
    </row>
    <row r="80" spans="1:18" ht="22.5" x14ac:dyDescent="0.2">
      <c r="A80" s="122"/>
      <c r="B80" s="122"/>
      <c r="C80" s="122"/>
      <c r="D80" s="122"/>
      <c r="E80" s="122"/>
      <c r="F80" s="122"/>
      <c r="G80" s="131"/>
      <c r="H80" s="131"/>
      <c r="I80" s="131"/>
      <c r="J80" s="19" t="s">
        <v>58</v>
      </c>
      <c r="K80" s="4">
        <v>15</v>
      </c>
      <c r="L80" s="4"/>
      <c r="M80" s="122"/>
      <c r="N80" s="122"/>
      <c r="O80" s="122"/>
      <c r="P80" s="122"/>
      <c r="Q80" s="126"/>
      <c r="R80" s="127"/>
    </row>
    <row r="81" spans="1:18" ht="22.5" x14ac:dyDescent="0.2">
      <c r="A81" s="122"/>
      <c r="B81" s="122"/>
      <c r="C81" s="122"/>
      <c r="D81" s="122"/>
      <c r="E81" s="122"/>
      <c r="F81" s="122"/>
      <c r="G81" s="131"/>
      <c r="H81" s="131"/>
      <c r="I81" s="131"/>
      <c r="J81" s="19" t="s">
        <v>59</v>
      </c>
      <c r="K81" s="4"/>
      <c r="L81" s="4">
        <v>0</v>
      </c>
      <c r="M81" s="122"/>
      <c r="N81" s="122"/>
      <c r="O81" s="122"/>
      <c r="P81" s="122"/>
      <c r="Q81" s="126"/>
      <c r="R81" s="127"/>
    </row>
    <row r="82" spans="1:18" ht="22.5" x14ac:dyDescent="0.2">
      <c r="A82" s="122"/>
      <c r="B82" s="122"/>
      <c r="C82" s="122"/>
      <c r="D82" s="122"/>
      <c r="E82" s="122"/>
      <c r="F82" s="122"/>
      <c r="G82" s="131"/>
      <c r="H82" s="131"/>
      <c r="I82" s="131"/>
      <c r="J82" s="19" t="s">
        <v>60</v>
      </c>
      <c r="K82" s="4"/>
      <c r="L82" s="4">
        <v>0</v>
      </c>
      <c r="M82" s="122"/>
      <c r="N82" s="122"/>
      <c r="O82" s="122"/>
      <c r="P82" s="122"/>
      <c r="Q82" s="126"/>
      <c r="R82" s="127"/>
    </row>
    <row r="83" spans="1:18" x14ac:dyDescent="0.2">
      <c r="A83" s="123"/>
      <c r="B83" s="123"/>
      <c r="C83" s="123"/>
      <c r="D83" s="123"/>
      <c r="E83" s="123"/>
      <c r="F83" s="123"/>
      <c r="G83" s="132"/>
      <c r="H83" s="132"/>
      <c r="I83" s="132"/>
      <c r="J83" s="32" t="s">
        <v>68</v>
      </c>
      <c r="K83" s="4">
        <f>SUM(K76:K82)</f>
        <v>25</v>
      </c>
      <c r="L83" s="4"/>
      <c r="M83" s="123"/>
      <c r="N83" s="123"/>
      <c r="O83" s="123"/>
      <c r="P83" s="123"/>
      <c r="Q83" s="128"/>
      <c r="R83" s="129"/>
    </row>
    <row r="84" spans="1:18" ht="33.75" customHeight="1" x14ac:dyDescent="0.2">
      <c r="A84" s="121">
        <v>10</v>
      </c>
      <c r="B84" s="121" t="str">
        <f>'MAPA DE RIESGOS'!C21</f>
        <v>Aplicar de manera incorrecta las retenciones tributarias para el tramite de los pagos</v>
      </c>
      <c r="C84" s="121" t="s">
        <v>89</v>
      </c>
      <c r="D84" s="121" t="s">
        <v>109</v>
      </c>
      <c r="E84" s="121"/>
      <c r="F84" s="121" t="str">
        <f>'MAPA DE RIESGOS'!J21</f>
        <v>Tablas con la normativa vigente sobre las tarifas para las retenciones</v>
      </c>
      <c r="G84" s="130" t="s">
        <v>93</v>
      </c>
      <c r="H84" s="130" t="s">
        <v>38</v>
      </c>
      <c r="I84" s="130" t="s">
        <v>92</v>
      </c>
      <c r="J84" s="19" t="s">
        <v>56</v>
      </c>
      <c r="K84" s="4"/>
      <c r="L84" s="4">
        <v>0</v>
      </c>
      <c r="M84" s="121">
        <v>2</v>
      </c>
      <c r="N84" s="121">
        <v>3</v>
      </c>
      <c r="O84" s="121" t="s">
        <v>88</v>
      </c>
      <c r="P84" s="121" t="s">
        <v>95</v>
      </c>
      <c r="Q84" s="124"/>
      <c r="R84" s="125"/>
    </row>
    <row r="85" spans="1:18" ht="22.5" x14ac:dyDescent="0.2">
      <c r="A85" s="122"/>
      <c r="B85" s="122"/>
      <c r="C85" s="122"/>
      <c r="D85" s="122"/>
      <c r="E85" s="122"/>
      <c r="F85" s="122"/>
      <c r="G85" s="131"/>
      <c r="H85" s="131"/>
      <c r="I85" s="131"/>
      <c r="J85" s="19" t="s">
        <v>57</v>
      </c>
      <c r="K85" s="4"/>
      <c r="L85" s="4">
        <v>0</v>
      </c>
      <c r="M85" s="122"/>
      <c r="N85" s="122"/>
      <c r="O85" s="122"/>
      <c r="P85" s="122"/>
      <c r="Q85" s="126"/>
      <c r="R85" s="127"/>
    </row>
    <row r="86" spans="1:18" x14ac:dyDescent="0.2">
      <c r="A86" s="122"/>
      <c r="B86" s="122"/>
      <c r="C86" s="122"/>
      <c r="D86" s="122"/>
      <c r="E86" s="122"/>
      <c r="F86" s="122"/>
      <c r="G86" s="131"/>
      <c r="H86" s="131"/>
      <c r="I86" s="131"/>
      <c r="J86" s="20" t="s">
        <v>54</v>
      </c>
      <c r="K86" s="4"/>
      <c r="L86" s="4">
        <v>0</v>
      </c>
      <c r="M86" s="122"/>
      <c r="N86" s="122"/>
      <c r="O86" s="122"/>
      <c r="P86" s="122"/>
      <c r="Q86" s="126"/>
      <c r="R86" s="127"/>
    </row>
    <row r="87" spans="1:18" x14ac:dyDescent="0.2">
      <c r="A87" s="122"/>
      <c r="B87" s="122"/>
      <c r="C87" s="122"/>
      <c r="D87" s="122"/>
      <c r="E87" s="122"/>
      <c r="F87" s="122"/>
      <c r="G87" s="131"/>
      <c r="H87" s="131"/>
      <c r="I87" s="131"/>
      <c r="J87" s="20" t="s">
        <v>55</v>
      </c>
      <c r="K87" s="4">
        <v>10</v>
      </c>
      <c r="L87" s="4"/>
      <c r="M87" s="122"/>
      <c r="N87" s="122"/>
      <c r="O87" s="122"/>
      <c r="P87" s="122"/>
      <c r="Q87" s="126"/>
      <c r="R87" s="127"/>
    </row>
    <row r="88" spans="1:18" ht="22.5" x14ac:dyDescent="0.2">
      <c r="A88" s="122"/>
      <c r="B88" s="122"/>
      <c r="C88" s="122"/>
      <c r="D88" s="122"/>
      <c r="E88" s="122"/>
      <c r="F88" s="122"/>
      <c r="G88" s="131"/>
      <c r="H88" s="131"/>
      <c r="I88" s="131"/>
      <c r="J88" s="19" t="s">
        <v>58</v>
      </c>
      <c r="K88" s="4">
        <v>15</v>
      </c>
      <c r="L88" s="4"/>
      <c r="M88" s="122"/>
      <c r="N88" s="122"/>
      <c r="O88" s="122"/>
      <c r="P88" s="122"/>
      <c r="Q88" s="126"/>
      <c r="R88" s="127"/>
    </row>
    <row r="89" spans="1:18" ht="22.5" x14ac:dyDescent="0.2">
      <c r="A89" s="122"/>
      <c r="B89" s="122"/>
      <c r="C89" s="122"/>
      <c r="D89" s="122"/>
      <c r="E89" s="122"/>
      <c r="F89" s="122"/>
      <c r="G89" s="131"/>
      <c r="H89" s="131"/>
      <c r="I89" s="131"/>
      <c r="J89" s="19" t="s">
        <v>59</v>
      </c>
      <c r="K89" s="4">
        <v>10</v>
      </c>
      <c r="L89" s="4"/>
      <c r="M89" s="122"/>
      <c r="N89" s="122"/>
      <c r="O89" s="122"/>
      <c r="P89" s="122"/>
      <c r="Q89" s="126"/>
      <c r="R89" s="127"/>
    </row>
    <row r="90" spans="1:18" ht="22.5" x14ac:dyDescent="0.2">
      <c r="A90" s="122"/>
      <c r="B90" s="122"/>
      <c r="C90" s="122"/>
      <c r="D90" s="122"/>
      <c r="E90" s="122"/>
      <c r="F90" s="122"/>
      <c r="G90" s="131"/>
      <c r="H90" s="131"/>
      <c r="I90" s="131"/>
      <c r="J90" s="19" t="s">
        <v>60</v>
      </c>
      <c r="K90" s="4">
        <v>30</v>
      </c>
      <c r="L90" s="4"/>
      <c r="M90" s="122"/>
      <c r="N90" s="122"/>
      <c r="O90" s="122"/>
      <c r="P90" s="122"/>
      <c r="Q90" s="126"/>
      <c r="R90" s="127"/>
    </row>
    <row r="91" spans="1:18" x14ac:dyDescent="0.2">
      <c r="A91" s="123"/>
      <c r="B91" s="123"/>
      <c r="C91" s="123"/>
      <c r="D91" s="123"/>
      <c r="E91" s="123"/>
      <c r="F91" s="123"/>
      <c r="G91" s="132"/>
      <c r="H91" s="132"/>
      <c r="I91" s="132"/>
      <c r="J91" s="32" t="s">
        <v>68</v>
      </c>
      <c r="K91" s="4">
        <f>SUM(K84:K90)</f>
        <v>65</v>
      </c>
      <c r="L91" s="4"/>
      <c r="M91" s="123"/>
      <c r="N91" s="123"/>
      <c r="O91" s="123"/>
      <c r="P91" s="123"/>
      <c r="Q91" s="128"/>
      <c r="R91" s="129"/>
    </row>
    <row r="92" spans="1:18" ht="33.75" customHeight="1" x14ac:dyDescent="0.2">
      <c r="A92" s="121">
        <v>11</v>
      </c>
      <c r="B92" s="121" t="str">
        <f>'MAPA DE RIESGOS'!C22</f>
        <v>Pagos maestrantes no identificados y no hacer llegar las consignaciones originales</v>
      </c>
      <c r="C92" s="121" t="s">
        <v>88</v>
      </c>
      <c r="D92" s="121" t="s">
        <v>110</v>
      </c>
      <c r="E92" s="121"/>
      <c r="F92" s="121" t="str">
        <f>'MAPA DE RIESGOS'!J22</f>
        <v>Se revisan minuciosamente los pagos y se le exigen al maestrante los soportes originales de los pagos</v>
      </c>
      <c r="G92" s="130" t="s">
        <v>93</v>
      </c>
      <c r="H92" s="130" t="s">
        <v>92</v>
      </c>
      <c r="I92" s="130" t="s">
        <v>38</v>
      </c>
      <c r="J92" s="19" t="s">
        <v>56</v>
      </c>
      <c r="K92" s="4"/>
      <c r="L92" s="4">
        <v>0</v>
      </c>
      <c r="M92" s="121">
        <v>4</v>
      </c>
      <c r="N92" s="121">
        <v>1</v>
      </c>
      <c r="O92" s="121" t="s">
        <v>88</v>
      </c>
      <c r="P92" s="121" t="s">
        <v>95</v>
      </c>
      <c r="Q92" s="124"/>
      <c r="R92" s="125"/>
    </row>
    <row r="93" spans="1:18" ht="22.5" x14ac:dyDescent="0.2">
      <c r="A93" s="122"/>
      <c r="B93" s="122"/>
      <c r="C93" s="122"/>
      <c r="D93" s="122"/>
      <c r="E93" s="122"/>
      <c r="F93" s="122"/>
      <c r="G93" s="131"/>
      <c r="H93" s="131"/>
      <c r="I93" s="131"/>
      <c r="J93" s="19" t="s">
        <v>57</v>
      </c>
      <c r="K93" s="4">
        <v>5</v>
      </c>
      <c r="L93" s="4"/>
      <c r="M93" s="122"/>
      <c r="N93" s="122"/>
      <c r="O93" s="122"/>
      <c r="P93" s="122"/>
      <c r="Q93" s="126"/>
      <c r="R93" s="127"/>
    </row>
    <row r="94" spans="1:18" x14ac:dyDescent="0.2">
      <c r="A94" s="122"/>
      <c r="B94" s="122"/>
      <c r="C94" s="122"/>
      <c r="D94" s="122"/>
      <c r="E94" s="122"/>
      <c r="F94" s="122"/>
      <c r="G94" s="131"/>
      <c r="H94" s="131"/>
      <c r="I94" s="131"/>
      <c r="J94" s="20" t="s">
        <v>54</v>
      </c>
      <c r="K94" s="4"/>
      <c r="L94" s="4">
        <v>0</v>
      </c>
      <c r="M94" s="122"/>
      <c r="N94" s="122"/>
      <c r="O94" s="122"/>
      <c r="P94" s="122"/>
      <c r="Q94" s="126"/>
      <c r="R94" s="127"/>
    </row>
    <row r="95" spans="1:18" x14ac:dyDescent="0.2">
      <c r="A95" s="122"/>
      <c r="B95" s="122"/>
      <c r="C95" s="122"/>
      <c r="D95" s="122"/>
      <c r="E95" s="122"/>
      <c r="F95" s="122"/>
      <c r="G95" s="131"/>
      <c r="H95" s="131"/>
      <c r="I95" s="131"/>
      <c r="J95" s="20" t="s">
        <v>55</v>
      </c>
      <c r="K95" s="4">
        <v>10</v>
      </c>
      <c r="L95" s="4"/>
      <c r="M95" s="122"/>
      <c r="N95" s="122"/>
      <c r="O95" s="122"/>
      <c r="P95" s="122"/>
      <c r="Q95" s="126"/>
      <c r="R95" s="127"/>
    </row>
    <row r="96" spans="1:18" ht="22.5" x14ac:dyDescent="0.2">
      <c r="A96" s="122"/>
      <c r="B96" s="122"/>
      <c r="C96" s="122"/>
      <c r="D96" s="122"/>
      <c r="E96" s="122"/>
      <c r="F96" s="122"/>
      <c r="G96" s="131"/>
      <c r="H96" s="131"/>
      <c r="I96" s="131"/>
      <c r="J96" s="19" t="s">
        <v>58</v>
      </c>
      <c r="K96" s="4">
        <v>15</v>
      </c>
      <c r="L96" s="4"/>
      <c r="M96" s="122"/>
      <c r="N96" s="122"/>
      <c r="O96" s="122"/>
      <c r="P96" s="122"/>
      <c r="Q96" s="126"/>
      <c r="R96" s="127"/>
    </row>
    <row r="97" spans="1:18" ht="22.5" x14ac:dyDescent="0.2">
      <c r="A97" s="122"/>
      <c r="B97" s="122"/>
      <c r="C97" s="122"/>
      <c r="D97" s="122"/>
      <c r="E97" s="122"/>
      <c r="F97" s="122"/>
      <c r="G97" s="131"/>
      <c r="H97" s="131"/>
      <c r="I97" s="131"/>
      <c r="J97" s="19" t="s">
        <v>59</v>
      </c>
      <c r="K97" s="4">
        <v>10</v>
      </c>
      <c r="L97" s="4"/>
      <c r="M97" s="122"/>
      <c r="N97" s="122"/>
      <c r="O97" s="122"/>
      <c r="P97" s="122"/>
      <c r="Q97" s="126"/>
      <c r="R97" s="127"/>
    </row>
    <row r="98" spans="1:18" ht="22.5" x14ac:dyDescent="0.2">
      <c r="A98" s="122"/>
      <c r="B98" s="122"/>
      <c r="C98" s="122"/>
      <c r="D98" s="122"/>
      <c r="E98" s="122"/>
      <c r="F98" s="122"/>
      <c r="G98" s="131"/>
      <c r="H98" s="131"/>
      <c r="I98" s="131"/>
      <c r="J98" s="19" t="s">
        <v>60</v>
      </c>
      <c r="K98" s="4">
        <v>30</v>
      </c>
      <c r="L98" s="4"/>
      <c r="M98" s="122"/>
      <c r="N98" s="122"/>
      <c r="O98" s="122"/>
      <c r="P98" s="122"/>
      <c r="Q98" s="126"/>
      <c r="R98" s="127"/>
    </row>
    <row r="99" spans="1:18" x14ac:dyDescent="0.2">
      <c r="A99" s="123"/>
      <c r="B99" s="123"/>
      <c r="C99" s="123"/>
      <c r="D99" s="123"/>
      <c r="E99" s="123"/>
      <c r="F99" s="123"/>
      <c r="G99" s="132"/>
      <c r="H99" s="132"/>
      <c r="I99" s="132"/>
      <c r="J99" s="32" t="s">
        <v>68</v>
      </c>
      <c r="K99" s="4">
        <f>SUM(K92:K98)</f>
        <v>70</v>
      </c>
      <c r="L99" s="4"/>
      <c r="M99" s="123"/>
      <c r="N99" s="123"/>
      <c r="O99" s="123"/>
      <c r="P99" s="123"/>
      <c r="Q99" s="128"/>
      <c r="R99" s="129"/>
    </row>
    <row r="100" spans="1:18" ht="33.75" customHeight="1" x14ac:dyDescent="0.2">
      <c r="A100" s="121">
        <v>12</v>
      </c>
      <c r="B100" s="121" t="str">
        <f>'MAPA DE RIESGOS'!C23</f>
        <v>Pérdida de dinero debido a factores internos y/o externos</v>
      </c>
      <c r="C100" s="121" t="s">
        <v>89</v>
      </c>
      <c r="D100" s="121" t="s">
        <v>110</v>
      </c>
      <c r="E100" s="121"/>
      <c r="F100" s="121" t="str">
        <f>'MAPA DE RIESGOS'!J23</f>
        <v>Auditorias a caja</v>
      </c>
      <c r="G100" s="130" t="s">
        <v>93</v>
      </c>
      <c r="H100" s="130" t="s">
        <v>38</v>
      </c>
      <c r="I100" s="130" t="s">
        <v>92</v>
      </c>
      <c r="J100" s="19" t="s">
        <v>56</v>
      </c>
      <c r="K100" s="4">
        <v>15</v>
      </c>
      <c r="L100" s="4"/>
      <c r="M100" s="121">
        <v>1</v>
      </c>
      <c r="N100" s="121">
        <v>3</v>
      </c>
      <c r="O100" s="121" t="s">
        <v>88</v>
      </c>
      <c r="P100" s="121" t="s">
        <v>95</v>
      </c>
      <c r="Q100" s="124"/>
      <c r="R100" s="125"/>
    </row>
    <row r="101" spans="1:18" ht="22.5" x14ac:dyDescent="0.2">
      <c r="A101" s="122"/>
      <c r="B101" s="122"/>
      <c r="C101" s="122"/>
      <c r="D101" s="122"/>
      <c r="E101" s="122"/>
      <c r="F101" s="122"/>
      <c r="G101" s="131"/>
      <c r="H101" s="131"/>
      <c r="I101" s="131"/>
      <c r="J101" s="19" t="s">
        <v>57</v>
      </c>
      <c r="K101" s="4">
        <v>5</v>
      </c>
      <c r="L101" s="4"/>
      <c r="M101" s="122"/>
      <c r="N101" s="122"/>
      <c r="O101" s="122"/>
      <c r="P101" s="122"/>
      <c r="Q101" s="126"/>
      <c r="R101" s="127"/>
    </row>
    <row r="102" spans="1:18" x14ac:dyDescent="0.2">
      <c r="A102" s="122"/>
      <c r="B102" s="122"/>
      <c r="C102" s="122"/>
      <c r="D102" s="122"/>
      <c r="E102" s="122"/>
      <c r="F102" s="122"/>
      <c r="G102" s="131"/>
      <c r="H102" s="131"/>
      <c r="I102" s="131"/>
      <c r="J102" s="20" t="s">
        <v>54</v>
      </c>
      <c r="K102" s="4"/>
      <c r="L102" s="4">
        <v>0</v>
      </c>
      <c r="M102" s="122"/>
      <c r="N102" s="122"/>
      <c r="O102" s="122"/>
      <c r="P102" s="122"/>
      <c r="Q102" s="126"/>
      <c r="R102" s="127"/>
    </row>
    <row r="103" spans="1:18" x14ac:dyDescent="0.2">
      <c r="A103" s="122"/>
      <c r="B103" s="122"/>
      <c r="C103" s="122"/>
      <c r="D103" s="122"/>
      <c r="E103" s="122"/>
      <c r="F103" s="122"/>
      <c r="G103" s="131"/>
      <c r="H103" s="131"/>
      <c r="I103" s="131"/>
      <c r="J103" s="20" t="s">
        <v>55</v>
      </c>
      <c r="K103" s="4">
        <v>10</v>
      </c>
      <c r="L103" s="4"/>
      <c r="M103" s="122"/>
      <c r="N103" s="122"/>
      <c r="O103" s="122"/>
      <c r="P103" s="122"/>
      <c r="Q103" s="126"/>
      <c r="R103" s="127"/>
    </row>
    <row r="104" spans="1:18" ht="22.5" x14ac:dyDescent="0.2">
      <c r="A104" s="122"/>
      <c r="B104" s="122"/>
      <c r="C104" s="122"/>
      <c r="D104" s="122"/>
      <c r="E104" s="122"/>
      <c r="F104" s="122"/>
      <c r="G104" s="131"/>
      <c r="H104" s="131"/>
      <c r="I104" s="131"/>
      <c r="J104" s="19" t="s">
        <v>58</v>
      </c>
      <c r="K104" s="4">
        <v>15</v>
      </c>
      <c r="L104" s="4"/>
      <c r="M104" s="122"/>
      <c r="N104" s="122"/>
      <c r="O104" s="122"/>
      <c r="P104" s="122"/>
      <c r="Q104" s="126"/>
      <c r="R104" s="127"/>
    </row>
    <row r="105" spans="1:18" ht="22.5" x14ac:dyDescent="0.2">
      <c r="A105" s="122"/>
      <c r="B105" s="122"/>
      <c r="C105" s="122"/>
      <c r="D105" s="122"/>
      <c r="E105" s="122"/>
      <c r="F105" s="122"/>
      <c r="G105" s="131"/>
      <c r="H105" s="131"/>
      <c r="I105" s="131"/>
      <c r="J105" s="19" t="s">
        <v>59</v>
      </c>
      <c r="K105" s="4">
        <v>10</v>
      </c>
      <c r="L105" s="4"/>
      <c r="M105" s="122"/>
      <c r="N105" s="122"/>
      <c r="O105" s="122"/>
      <c r="P105" s="122"/>
      <c r="Q105" s="126"/>
      <c r="R105" s="127"/>
    </row>
    <row r="106" spans="1:18" ht="22.5" x14ac:dyDescent="0.2">
      <c r="A106" s="122"/>
      <c r="B106" s="122"/>
      <c r="C106" s="122"/>
      <c r="D106" s="122"/>
      <c r="E106" s="122"/>
      <c r="F106" s="122"/>
      <c r="G106" s="131"/>
      <c r="H106" s="131"/>
      <c r="I106" s="131"/>
      <c r="J106" s="19" t="s">
        <v>60</v>
      </c>
      <c r="K106" s="4">
        <v>30</v>
      </c>
      <c r="L106" s="4"/>
      <c r="M106" s="122"/>
      <c r="N106" s="122"/>
      <c r="O106" s="122"/>
      <c r="P106" s="122"/>
      <c r="Q106" s="126"/>
      <c r="R106" s="127"/>
    </row>
    <row r="107" spans="1:18" x14ac:dyDescent="0.2">
      <c r="A107" s="123"/>
      <c r="B107" s="123"/>
      <c r="C107" s="123"/>
      <c r="D107" s="123"/>
      <c r="E107" s="123"/>
      <c r="F107" s="123"/>
      <c r="G107" s="132"/>
      <c r="H107" s="132"/>
      <c r="I107" s="132"/>
      <c r="J107" s="32" t="s">
        <v>68</v>
      </c>
      <c r="K107" s="4">
        <f>SUM(K100:K106)</f>
        <v>85</v>
      </c>
      <c r="L107" s="4"/>
      <c r="M107" s="123"/>
      <c r="N107" s="123"/>
      <c r="O107" s="123"/>
      <c r="P107" s="123"/>
      <c r="Q107" s="128"/>
      <c r="R107" s="129"/>
    </row>
    <row r="108" spans="1:18" ht="33.75" customHeight="1" x14ac:dyDescent="0.2">
      <c r="A108" s="121">
        <v>13</v>
      </c>
      <c r="B108" s="121" t="str">
        <f>'MAPA DE RIESGOS'!C24</f>
        <v>No identificación de las consignaciones realizadas por estudiantes</v>
      </c>
      <c r="C108" s="121" t="s">
        <v>88</v>
      </c>
      <c r="D108" s="121"/>
      <c r="E108" s="121" t="s">
        <v>110</v>
      </c>
      <c r="F108" s="121" t="str">
        <f>'MAPA DE RIESGOS'!J24</f>
        <v>No existen controles actualmente</v>
      </c>
      <c r="G108" s="130"/>
      <c r="H108" s="130" t="s">
        <v>92</v>
      </c>
      <c r="I108" s="130" t="s">
        <v>92</v>
      </c>
      <c r="J108" s="19" t="s">
        <v>56</v>
      </c>
      <c r="K108" s="4"/>
      <c r="L108" s="4">
        <v>0</v>
      </c>
      <c r="M108" s="121">
        <v>3</v>
      </c>
      <c r="N108" s="121">
        <v>3</v>
      </c>
      <c r="O108" s="121" t="s">
        <v>89</v>
      </c>
      <c r="P108" s="121" t="s">
        <v>95</v>
      </c>
      <c r="Q108" s="124"/>
      <c r="R108" s="125"/>
    </row>
    <row r="109" spans="1:18" ht="22.5" x14ac:dyDescent="0.2">
      <c r="A109" s="122"/>
      <c r="B109" s="122"/>
      <c r="C109" s="122"/>
      <c r="D109" s="122"/>
      <c r="E109" s="122"/>
      <c r="F109" s="122"/>
      <c r="G109" s="131"/>
      <c r="H109" s="131"/>
      <c r="I109" s="131"/>
      <c r="J109" s="19" t="s">
        <v>57</v>
      </c>
      <c r="K109" s="4"/>
      <c r="L109" s="4">
        <v>0</v>
      </c>
      <c r="M109" s="122"/>
      <c r="N109" s="122"/>
      <c r="O109" s="122"/>
      <c r="P109" s="122"/>
      <c r="Q109" s="126"/>
      <c r="R109" s="127"/>
    </row>
    <row r="110" spans="1:18" x14ac:dyDescent="0.2">
      <c r="A110" s="122"/>
      <c r="B110" s="122"/>
      <c r="C110" s="122"/>
      <c r="D110" s="122"/>
      <c r="E110" s="122"/>
      <c r="F110" s="122"/>
      <c r="G110" s="131"/>
      <c r="H110" s="131"/>
      <c r="I110" s="131"/>
      <c r="J110" s="20" t="s">
        <v>54</v>
      </c>
      <c r="K110" s="4"/>
      <c r="L110" s="4">
        <v>0</v>
      </c>
      <c r="M110" s="122"/>
      <c r="N110" s="122"/>
      <c r="O110" s="122"/>
      <c r="P110" s="122"/>
      <c r="Q110" s="126"/>
      <c r="R110" s="127"/>
    </row>
    <row r="111" spans="1:18" x14ac:dyDescent="0.2">
      <c r="A111" s="122"/>
      <c r="B111" s="122"/>
      <c r="C111" s="122"/>
      <c r="D111" s="122"/>
      <c r="E111" s="122"/>
      <c r="F111" s="122"/>
      <c r="G111" s="131"/>
      <c r="H111" s="131"/>
      <c r="I111" s="131"/>
      <c r="J111" s="20" t="s">
        <v>55</v>
      </c>
      <c r="K111" s="4"/>
      <c r="L111" s="4">
        <v>0</v>
      </c>
      <c r="M111" s="122"/>
      <c r="N111" s="122"/>
      <c r="O111" s="122"/>
      <c r="P111" s="122"/>
      <c r="Q111" s="126"/>
      <c r="R111" s="127"/>
    </row>
    <row r="112" spans="1:18" ht="22.5" x14ac:dyDescent="0.2">
      <c r="A112" s="122"/>
      <c r="B112" s="122"/>
      <c r="C112" s="122"/>
      <c r="D112" s="122"/>
      <c r="E112" s="122"/>
      <c r="F112" s="122"/>
      <c r="G112" s="131"/>
      <c r="H112" s="131"/>
      <c r="I112" s="131"/>
      <c r="J112" s="19" t="s">
        <v>58</v>
      </c>
      <c r="K112" s="4"/>
      <c r="L112" s="4">
        <v>0</v>
      </c>
      <c r="M112" s="122"/>
      <c r="N112" s="122"/>
      <c r="O112" s="122"/>
      <c r="P112" s="122"/>
      <c r="Q112" s="126"/>
      <c r="R112" s="127"/>
    </row>
    <row r="113" spans="1:18" ht="22.5" x14ac:dyDescent="0.2">
      <c r="A113" s="122"/>
      <c r="B113" s="122"/>
      <c r="C113" s="122"/>
      <c r="D113" s="122"/>
      <c r="E113" s="122"/>
      <c r="F113" s="122"/>
      <c r="G113" s="131"/>
      <c r="H113" s="131"/>
      <c r="I113" s="131"/>
      <c r="J113" s="19" t="s">
        <v>59</v>
      </c>
      <c r="K113" s="4"/>
      <c r="L113" s="4">
        <v>0</v>
      </c>
      <c r="M113" s="122"/>
      <c r="N113" s="122"/>
      <c r="O113" s="122"/>
      <c r="P113" s="122"/>
      <c r="Q113" s="126"/>
      <c r="R113" s="127"/>
    </row>
    <row r="114" spans="1:18" ht="22.5" x14ac:dyDescent="0.2">
      <c r="A114" s="122"/>
      <c r="B114" s="122"/>
      <c r="C114" s="122"/>
      <c r="D114" s="122"/>
      <c r="E114" s="122"/>
      <c r="F114" s="122"/>
      <c r="G114" s="131"/>
      <c r="H114" s="131"/>
      <c r="I114" s="131"/>
      <c r="J114" s="19" t="s">
        <v>60</v>
      </c>
      <c r="K114" s="4"/>
      <c r="L114" s="4">
        <v>0</v>
      </c>
      <c r="M114" s="122"/>
      <c r="N114" s="122"/>
      <c r="O114" s="122"/>
      <c r="P114" s="122"/>
      <c r="Q114" s="126"/>
      <c r="R114" s="127"/>
    </row>
    <row r="115" spans="1:18" x14ac:dyDescent="0.2">
      <c r="A115" s="123"/>
      <c r="B115" s="123"/>
      <c r="C115" s="123"/>
      <c r="D115" s="123"/>
      <c r="E115" s="123"/>
      <c r="F115" s="123"/>
      <c r="G115" s="132"/>
      <c r="H115" s="132"/>
      <c r="I115" s="132"/>
      <c r="J115" s="32" t="s">
        <v>68</v>
      </c>
      <c r="K115" s="4">
        <f>SUM(K108:K114)</f>
        <v>0</v>
      </c>
      <c r="L115" s="4">
        <v>0</v>
      </c>
      <c r="M115" s="123"/>
      <c r="N115" s="123"/>
      <c r="O115" s="123"/>
      <c r="P115" s="123"/>
      <c r="Q115" s="128"/>
      <c r="R115" s="129"/>
    </row>
    <row r="116" spans="1:18" ht="33.75" customHeight="1" x14ac:dyDescent="0.2">
      <c r="A116" s="121">
        <v>14</v>
      </c>
      <c r="B116" s="121" t="str">
        <f>'MAPA DE RIESGOS'!C25</f>
        <v>Realización del pago errado</v>
      </c>
      <c r="C116" s="121" t="s">
        <v>88</v>
      </c>
      <c r="D116" s="121" t="s">
        <v>110</v>
      </c>
      <c r="E116" s="121"/>
      <c r="F116" s="121" t="str">
        <f>'MAPA DE RIESGOS'!J25</f>
        <v>Verificación detallada de los documentos antes de realizar el pago</v>
      </c>
      <c r="G116" s="130" t="s">
        <v>93</v>
      </c>
      <c r="H116" s="130" t="s">
        <v>38</v>
      </c>
      <c r="I116" s="130" t="s">
        <v>92</v>
      </c>
      <c r="J116" s="19" t="s">
        <v>56</v>
      </c>
      <c r="K116" s="4">
        <v>15</v>
      </c>
      <c r="L116" s="4"/>
      <c r="M116" s="121">
        <v>1</v>
      </c>
      <c r="N116" s="121">
        <v>3</v>
      </c>
      <c r="O116" s="121" t="s">
        <v>88</v>
      </c>
      <c r="P116" s="121" t="s">
        <v>95</v>
      </c>
      <c r="Q116" s="124"/>
      <c r="R116" s="125"/>
    </row>
    <row r="117" spans="1:18" ht="22.5" x14ac:dyDescent="0.2">
      <c r="A117" s="122"/>
      <c r="B117" s="122"/>
      <c r="C117" s="122"/>
      <c r="D117" s="122"/>
      <c r="E117" s="122"/>
      <c r="F117" s="122"/>
      <c r="G117" s="131"/>
      <c r="H117" s="131"/>
      <c r="I117" s="131"/>
      <c r="J117" s="19" t="s">
        <v>57</v>
      </c>
      <c r="K117" s="4">
        <v>5</v>
      </c>
      <c r="L117" s="4"/>
      <c r="M117" s="122"/>
      <c r="N117" s="122"/>
      <c r="O117" s="122"/>
      <c r="P117" s="122"/>
      <c r="Q117" s="126"/>
      <c r="R117" s="127"/>
    </row>
    <row r="118" spans="1:18" x14ac:dyDescent="0.2">
      <c r="A118" s="122"/>
      <c r="B118" s="122"/>
      <c r="C118" s="122"/>
      <c r="D118" s="122"/>
      <c r="E118" s="122"/>
      <c r="F118" s="122"/>
      <c r="G118" s="131"/>
      <c r="H118" s="131"/>
      <c r="I118" s="131"/>
      <c r="J118" s="20" t="s">
        <v>54</v>
      </c>
      <c r="K118" s="4"/>
      <c r="L118" s="4">
        <v>0</v>
      </c>
      <c r="M118" s="122"/>
      <c r="N118" s="122"/>
      <c r="O118" s="122"/>
      <c r="P118" s="122"/>
      <c r="Q118" s="126"/>
      <c r="R118" s="127"/>
    </row>
    <row r="119" spans="1:18" x14ac:dyDescent="0.2">
      <c r="A119" s="122"/>
      <c r="B119" s="122"/>
      <c r="C119" s="122"/>
      <c r="D119" s="122"/>
      <c r="E119" s="122"/>
      <c r="F119" s="122"/>
      <c r="G119" s="131"/>
      <c r="H119" s="131"/>
      <c r="I119" s="131"/>
      <c r="J119" s="20" t="s">
        <v>55</v>
      </c>
      <c r="K119" s="4">
        <v>10</v>
      </c>
      <c r="L119" s="4"/>
      <c r="M119" s="122"/>
      <c r="N119" s="122"/>
      <c r="O119" s="122"/>
      <c r="P119" s="122"/>
      <c r="Q119" s="126"/>
      <c r="R119" s="127"/>
    </row>
    <row r="120" spans="1:18" ht="22.5" x14ac:dyDescent="0.2">
      <c r="A120" s="122"/>
      <c r="B120" s="122"/>
      <c r="C120" s="122"/>
      <c r="D120" s="122"/>
      <c r="E120" s="122"/>
      <c r="F120" s="122"/>
      <c r="G120" s="131"/>
      <c r="H120" s="131"/>
      <c r="I120" s="131"/>
      <c r="J120" s="19" t="s">
        <v>58</v>
      </c>
      <c r="K120" s="4">
        <v>15</v>
      </c>
      <c r="L120" s="4"/>
      <c r="M120" s="122"/>
      <c r="N120" s="122"/>
      <c r="O120" s="122"/>
      <c r="P120" s="122"/>
      <c r="Q120" s="126"/>
      <c r="R120" s="127"/>
    </row>
    <row r="121" spans="1:18" ht="22.5" x14ac:dyDescent="0.2">
      <c r="A121" s="122"/>
      <c r="B121" s="122"/>
      <c r="C121" s="122"/>
      <c r="D121" s="122"/>
      <c r="E121" s="122"/>
      <c r="F121" s="122"/>
      <c r="G121" s="131"/>
      <c r="H121" s="131"/>
      <c r="I121" s="131"/>
      <c r="J121" s="19" t="s">
        <v>59</v>
      </c>
      <c r="K121" s="4">
        <v>10</v>
      </c>
      <c r="L121" s="4"/>
      <c r="M121" s="122"/>
      <c r="N121" s="122"/>
      <c r="O121" s="122"/>
      <c r="P121" s="122"/>
      <c r="Q121" s="126"/>
      <c r="R121" s="127"/>
    </row>
    <row r="122" spans="1:18" ht="22.5" x14ac:dyDescent="0.2">
      <c r="A122" s="122"/>
      <c r="B122" s="122"/>
      <c r="C122" s="122"/>
      <c r="D122" s="122"/>
      <c r="E122" s="122"/>
      <c r="F122" s="122"/>
      <c r="G122" s="131"/>
      <c r="H122" s="131"/>
      <c r="I122" s="131"/>
      <c r="J122" s="19" t="s">
        <v>60</v>
      </c>
      <c r="K122" s="4">
        <v>30</v>
      </c>
      <c r="L122" s="4"/>
      <c r="M122" s="122"/>
      <c r="N122" s="122"/>
      <c r="O122" s="122"/>
      <c r="P122" s="122"/>
      <c r="Q122" s="126"/>
      <c r="R122" s="127"/>
    </row>
    <row r="123" spans="1:18" x14ac:dyDescent="0.2">
      <c r="A123" s="123"/>
      <c r="B123" s="123"/>
      <c r="C123" s="123"/>
      <c r="D123" s="123"/>
      <c r="E123" s="123"/>
      <c r="F123" s="123"/>
      <c r="G123" s="132"/>
      <c r="H123" s="132"/>
      <c r="I123" s="132"/>
      <c r="J123" s="32" t="s">
        <v>68</v>
      </c>
      <c r="K123" s="4">
        <f>SUM(K116:K122)</f>
        <v>85</v>
      </c>
      <c r="L123" s="4"/>
      <c r="M123" s="123"/>
      <c r="N123" s="123"/>
      <c r="O123" s="123"/>
      <c r="P123" s="123"/>
      <c r="Q123" s="128"/>
      <c r="R123" s="129"/>
    </row>
    <row r="124" spans="1:18" ht="33.75" x14ac:dyDescent="0.2">
      <c r="A124" s="121">
        <v>15</v>
      </c>
      <c r="B124" s="121" t="str">
        <f>'MAPA DE RIESGOS'!C26</f>
        <v>Inexactitud en los documentos</v>
      </c>
      <c r="C124" s="121" t="s">
        <v>89</v>
      </c>
      <c r="D124" s="121" t="s">
        <v>110</v>
      </c>
      <c r="E124" s="121"/>
      <c r="F124" s="121" t="str">
        <f>'MAPA DE RIESGOS'!J26</f>
        <v>Consulta de los datos en el momento de realizar el tramite</v>
      </c>
      <c r="G124" s="130" t="s">
        <v>93</v>
      </c>
      <c r="H124" s="130" t="s">
        <v>92</v>
      </c>
      <c r="I124" s="130" t="s">
        <v>38</v>
      </c>
      <c r="J124" s="19" t="s">
        <v>56</v>
      </c>
      <c r="K124" s="4"/>
      <c r="L124" s="4">
        <v>0</v>
      </c>
      <c r="M124" s="121">
        <v>3</v>
      </c>
      <c r="N124" s="121">
        <v>3</v>
      </c>
      <c r="O124" s="121" t="s">
        <v>89</v>
      </c>
      <c r="P124" s="121" t="s">
        <v>96</v>
      </c>
      <c r="Q124" s="124"/>
      <c r="R124" s="125"/>
    </row>
    <row r="125" spans="1:18" ht="22.5" x14ac:dyDescent="0.2">
      <c r="A125" s="122"/>
      <c r="B125" s="122"/>
      <c r="C125" s="122"/>
      <c r="D125" s="122"/>
      <c r="E125" s="122"/>
      <c r="F125" s="122"/>
      <c r="G125" s="131"/>
      <c r="H125" s="131"/>
      <c r="I125" s="131"/>
      <c r="J125" s="19" t="s">
        <v>57</v>
      </c>
      <c r="K125" s="4">
        <v>5</v>
      </c>
      <c r="L125" s="4"/>
      <c r="M125" s="122"/>
      <c r="N125" s="122"/>
      <c r="O125" s="122"/>
      <c r="P125" s="122"/>
      <c r="Q125" s="126"/>
      <c r="R125" s="127"/>
    </row>
    <row r="126" spans="1:18" x14ac:dyDescent="0.2">
      <c r="A126" s="122"/>
      <c r="B126" s="122"/>
      <c r="C126" s="122"/>
      <c r="D126" s="122"/>
      <c r="E126" s="122"/>
      <c r="F126" s="122"/>
      <c r="G126" s="131"/>
      <c r="H126" s="131"/>
      <c r="I126" s="131"/>
      <c r="J126" s="20" t="s">
        <v>54</v>
      </c>
      <c r="K126" s="4"/>
      <c r="L126" s="4">
        <v>0</v>
      </c>
      <c r="M126" s="122"/>
      <c r="N126" s="122"/>
      <c r="O126" s="122"/>
      <c r="P126" s="122"/>
      <c r="Q126" s="126"/>
      <c r="R126" s="127"/>
    </row>
    <row r="127" spans="1:18" x14ac:dyDescent="0.2">
      <c r="A127" s="122"/>
      <c r="B127" s="122"/>
      <c r="C127" s="122"/>
      <c r="D127" s="122"/>
      <c r="E127" s="122"/>
      <c r="F127" s="122"/>
      <c r="G127" s="131"/>
      <c r="H127" s="131"/>
      <c r="I127" s="131"/>
      <c r="J127" s="20" t="s">
        <v>55</v>
      </c>
      <c r="K127" s="4">
        <v>10</v>
      </c>
      <c r="L127" s="4"/>
      <c r="M127" s="122"/>
      <c r="N127" s="122"/>
      <c r="O127" s="122"/>
      <c r="P127" s="122"/>
      <c r="Q127" s="126"/>
      <c r="R127" s="127"/>
    </row>
    <row r="128" spans="1:18" ht="22.5" x14ac:dyDescent="0.2">
      <c r="A128" s="122"/>
      <c r="B128" s="122"/>
      <c r="C128" s="122"/>
      <c r="D128" s="122"/>
      <c r="E128" s="122"/>
      <c r="F128" s="122"/>
      <c r="G128" s="131"/>
      <c r="H128" s="131"/>
      <c r="I128" s="131"/>
      <c r="J128" s="19" t="s">
        <v>58</v>
      </c>
      <c r="K128" s="4">
        <v>15</v>
      </c>
      <c r="L128" s="4"/>
      <c r="M128" s="122"/>
      <c r="N128" s="122"/>
      <c r="O128" s="122"/>
      <c r="P128" s="122"/>
      <c r="Q128" s="126"/>
      <c r="R128" s="127"/>
    </row>
    <row r="129" spans="1:18" ht="22.5" x14ac:dyDescent="0.2">
      <c r="A129" s="122"/>
      <c r="B129" s="122"/>
      <c r="C129" s="122"/>
      <c r="D129" s="122"/>
      <c r="E129" s="122"/>
      <c r="F129" s="122"/>
      <c r="G129" s="131"/>
      <c r="H129" s="131"/>
      <c r="I129" s="131"/>
      <c r="J129" s="19" t="s">
        <v>59</v>
      </c>
      <c r="K129" s="4">
        <v>10</v>
      </c>
      <c r="L129" s="4"/>
      <c r="M129" s="122"/>
      <c r="N129" s="122"/>
      <c r="O129" s="122"/>
      <c r="P129" s="122"/>
      <c r="Q129" s="126"/>
      <c r="R129" s="127"/>
    </row>
    <row r="130" spans="1:18" ht="22.5" x14ac:dyDescent="0.2">
      <c r="A130" s="122"/>
      <c r="B130" s="122"/>
      <c r="C130" s="122"/>
      <c r="D130" s="122"/>
      <c r="E130" s="122"/>
      <c r="F130" s="122"/>
      <c r="G130" s="131"/>
      <c r="H130" s="131"/>
      <c r="I130" s="131"/>
      <c r="J130" s="19" t="s">
        <v>60</v>
      </c>
      <c r="K130" s="4"/>
      <c r="L130" s="4">
        <v>0</v>
      </c>
      <c r="M130" s="122"/>
      <c r="N130" s="122"/>
      <c r="O130" s="122"/>
      <c r="P130" s="122"/>
      <c r="Q130" s="126"/>
      <c r="R130" s="127"/>
    </row>
    <row r="131" spans="1:18" x14ac:dyDescent="0.2">
      <c r="A131" s="123"/>
      <c r="B131" s="123"/>
      <c r="C131" s="123"/>
      <c r="D131" s="123"/>
      <c r="E131" s="123"/>
      <c r="F131" s="123"/>
      <c r="G131" s="132"/>
      <c r="H131" s="132"/>
      <c r="I131" s="132"/>
      <c r="J131" s="32" t="s">
        <v>68</v>
      </c>
      <c r="K131" s="4">
        <f>SUM(K124:K130)</f>
        <v>40</v>
      </c>
      <c r="L131" s="4"/>
      <c r="M131" s="123"/>
      <c r="N131" s="123"/>
      <c r="O131" s="123"/>
      <c r="P131" s="123"/>
      <c r="Q131" s="128"/>
      <c r="R131" s="129"/>
    </row>
    <row r="132" spans="1:18" ht="33.75" x14ac:dyDescent="0.2">
      <c r="A132" s="121">
        <v>16</v>
      </c>
      <c r="B132" s="121" t="str">
        <f>'MAPA DE RIESGOS'!C27</f>
        <v>Falta de transparencia en la elección de proveedores</v>
      </c>
      <c r="C132" s="121" t="s">
        <v>90</v>
      </c>
      <c r="D132" s="121" t="s">
        <v>110</v>
      </c>
      <c r="E132" s="121"/>
      <c r="F132" s="121" t="str">
        <f>'MAPA DE RIESGOS'!J27</f>
        <v xml:space="preserve">Portal de Proveedores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Licitaciones  </v>
      </c>
      <c r="G132" s="130" t="s">
        <v>93</v>
      </c>
      <c r="H132" s="130" t="s">
        <v>38</v>
      </c>
      <c r="I132" s="130" t="s">
        <v>92</v>
      </c>
      <c r="J132" s="19" t="s">
        <v>56</v>
      </c>
      <c r="K132" s="4">
        <v>15</v>
      </c>
      <c r="L132" s="4"/>
      <c r="M132" s="121">
        <v>4</v>
      </c>
      <c r="N132" s="121">
        <v>4</v>
      </c>
      <c r="O132" s="121" t="s">
        <v>90</v>
      </c>
      <c r="P132" s="121" t="s">
        <v>96</v>
      </c>
      <c r="Q132" s="124"/>
      <c r="R132" s="125"/>
    </row>
    <row r="133" spans="1:18" ht="22.5" x14ac:dyDescent="0.2">
      <c r="A133" s="122"/>
      <c r="B133" s="122"/>
      <c r="C133" s="122"/>
      <c r="D133" s="122"/>
      <c r="E133" s="122"/>
      <c r="F133" s="122"/>
      <c r="G133" s="131"/>
      <c r="H133" s="131"/>
      <c r="I133" s="131"/>
      <c r="J133" s="19" t="s">
        <v>57</v>
      </c>
      <c r="K133" s="4">
        <v>5</v>
      </c>
      <c r="L133" s="4"/>
      <c r="M133" s="122"/>
      <c r="N133" s="122"/>
      <c r="O133" s="122"/>
      <c r="P133" s="122"/>
      <c r="Q133" s="126"/>
      <c r="R133" s="127"/>
    </row>
    <row r="134" spans="1:18" x14ac:dyDescent="0.2">
      <c r="A134" s="122"/>
      <c r="B134" s="122"/>
      <c r="C134" s="122"/>
      <c r="D134" s="122"/>
      <c r="E134" s="122"/>
      <c r="F134" s="122"/>
      <c r="G134" s="131"/>
      <c r="H134" s="131"/>
      <c r="I134" s="131"/>
      <c r="J134" s="20" t="s">
        <v>54</v>
      </c>
      <c r="K134" s="4">
        <v>15</v>
      </c>
      <c r="L134" s="4"/>
      <c r="M134" s="122"/>
      <c r="N134" s="122"/>
      <c r="O134" s="122"/>
      <c r="P134" s="122"/>
      <c r="Q134" s="126"/>
      <c r="R134" s="127"/>
    </row>
    <row r="135" spans="1:18" x14ac:dyDescent="0.2">
      <c r="A135" s="122"/>
      <c r="B135" s="122"/>
      <c r="C135" s="122"/>
      <c r="D135" s="122"/>
      <c r="E135" s="122"/>
      <c r="F135" s="122"/>
      <c r="G135" s="131"/>
      <c r="H135" s="131"/>
      <c r="I135" s="131"/>
      <c r="J135" s="20" t="s">
        <v>55</v>
      </c>
      <c r="K135" s="4"/>
      <c r="L135" s="4">
        <v>0</v>
      </c>
      <c r="M135" s="122"/>
      <c r="N135" s="122"/>
      <c r="O135" s="122"/>
      <c r="P135" s="122"/>
      <c r="Q135" s="126"/>
      <c r="R135" s="127"/>
    </row>
    <row r="136" spans="1:18" ht="22.5" x14ac:dyDescent="0.2">
      <c r="A136" s="122"/>
      <c r="B136" s="122"/>
      <c r="C136" s="122"/>
      <c r="D136" s="122"/>
      <c r="E136" s="122"/>
      <c r="F136" s="122"/>
      <c r="G136" s="131"/>
      <c r="H136" s="131"/>
      <c r="I136" s="131"/>
      <c r="J136" s="19" t="s">
        <v>58</v>
      </c>
      <c r="K136" s="4"/>
      <c r="L136" s="4">
        <v>0</v>
      </c>
      <c r="M136" s="122"/>
      <c r="N136" s="122"/>
      <c r="O136" s="122"/>
      <c r="P136" s="122"/>
      <c r="Q136" s="126"/>
      <c r="R136" s="127"/>
    </row>
    <row r="137" spans="1:18" ht="22.5" x14ac:dyDescent="0.2">
      <c r="A137" s="122"/>
      <c r="B137" s="122"/>
      <c r="C137" s="122"/>
      <c r="D137" s="122"/>
      <c r="E137" s="122"/>
      <c r="F137" s="122"/>
      <c r="G137" s="131"/>
      <c r="H137" s="131"/>
      <c r="I137" s="131"/>
      <c r="J137" s="19" t="s">
        <v>59</v>
      </c>
      <c r="K137" s="4">
        <v>10</v>
      </c>
      <c r="L137" s="4"/>
      <c r="M137" s="122"/>
      <c r="N137" s="122"/>
      <c r="O137" s="122"/>
      <c r="P137" s="122"/>
      <c r="Q137" s="126"/>
      <c r="R137" s="127"/>
    </row>
    <row r="138" spans="1:18" ht="22.5" x14ac:dyDescent="0.2">
      <c r="A138" s="122"/>
      <c r="B138" s="122"/>
      <c r="C138" s="122"/>
      <c r="D138" s="122"/>
      <c r="E138" s="122"/>
      <c r="F138" s="122"/>
      <c r="G138" s="131"/>
      <c r="H138" s="131"/>
      <c r="I138" s="131"/>
      <c r="J138" s="19" t="s">
        <v>60</v>
      </c>
      <c r="K138" s="4"/>
      <c r="L138" s="4">
        <v>0</v>
      </c>
      <c r="M138" s="122"/>
      <c r="N138" s="122"/>
      <c r="O138" s="122"/>
      <c r="P138" s="122"/>
      <c r="Q138" s="126"/>
      <c r="R138" s="127"/>
    </row>
    <row r="139" spans="1:18" x14ac:dyDescent="0.2">
      <c r="A139" s="123"/>
      <c r="B139" s="123"/>
      <c r="C139" s="123"/>
      <c r="D139" s="123"/>
      <c r="E139" s="123"/>
      <c r="F139" s="123"/>
      <c r="G139" s="132"/>
      <c r="H139" s="132"/>
      <c r="I139" s="132"/>
      <c r="J139" s="32" t="s">
        <v>68</v>
      </c>
      <c r="K139" s="4">
        <f>SUM(K132:K138)</f>
        <v>45</v>
      </c>
      <c r="L139" s="4"/>
      <c r="M139" s="123"/>
      <c r="N139" s="123"/>
      <c r="O139" s="123"/>
      <c r="P139" s="123"/>
      <c r="Q139" s="128"/>
      <c r="R139" s="129"/>
    </row>
    <row r="140" spans="1:18" ht="33.75" x14ac:dyDescent="0.2">
      <c r="A140" s="121">
        <v>17</v>
      </c>
      <c r="B140" s="121" t="str">
        <f>'MAPA DE RIESGOS'!C28</f>
        <v>Retraso en pagos a contratistas y proveedores</v>
      </c>
      <c r="C140" s="121" t="s">
        <v>90</v>
      </c>
      <c r="D140" s="121" t="s">
        <v>110</v>
      </c>
      <c r="E140" s="121"/>
      <c r="F140" s="121" t="str">
        <f>'MAPA DE RIESGOS'!J28</f>
        <v>Aplicación para efectuar el seguimiento a documentación contractual y registro de tiempos del procedimiento</v>
      </c>
      <c r="G140" s="130" t="s">
        <v>93</v>
      </c>
      <c r="H140" s="130" t="s">
        <v>38</v>
      </c>
      <c r="I140" s="130" t="s">
        <v>92</v>
      </c>
      <c r="J140" s="19" t="s">
        <v>56</v>
      </c>
      <c r="K140" s="4"/>
      <c r="L140" s="4"/>
      <c r="M140" s="121">
        <v>5</v>
      </c>
      <c r="N140" s="121">
        <v>5</v>
      </c>
      <c r="O140" s="121" t="s">
        <v>90</v>
      </c>
      <c r="P140" s="121" t="s">
        <v>96</v>
      </c>
      <c r="Q140" s="124"/>
      <c r="R140" s="125"/>
    </row>
    <row r="141" spans="1:18" ht="22.5" x14ac:dyDescent="0.2">
      <c r="A141" s="122"/>
      <c r="B141" s="122"/>
      <c r="C141" s="122"/>
      <c r="D141" s="122"/>
      <c r="E141" s="122"/>
      <c r="F141" s="122"/>
      <c r="G141" s="131"/>
      <c r="H141" s="131"/>
      <c r="I141" s="131"/>
      <c r="J141" s="19" t="s">
        <v>57</v>
      </c>
      <c r="K141" s="4">
        <v>5</v>
      </c>
      <c r="L141" s="4"/>
      <c r="M141" s="122"/>
      <c r="N141" s="122"/>
      <c r="O141" s="122"/>
      <c r="P141" s="122"/>
      <c r="Q141" s="126"/>
      <c r="R141" s="127"/>
    </row>
    <row r="142" spans="1:18" x14ac:dyDescent="0.2">
      <c r="A142" s="122"/>
      <c r="B142" s="122"/>
      <c r="C142" s="122"/>
      <c r="D142" s="122"/>
      <c r="E142" s="122"/>
      <c r="F142" s="122"/>
      <c r="G142" s="131"/>
      <c r="H142" s="131"/>
      <c r="I142" s="131"/>
      <c r="J142" s="20" t="s">
        <v>54</v>
      </c>
      <c r="K142" s="4">
        <v>15</v>
      </c>
      <c r="L142" s="4"/>
      <c r="M142" s="122"/>
      <c r="N142" s="122"/>
      <c r="O142" s="122"/>
      <c r="P142" s="122"/>
      <c r="Q142" s="126"/>
      <c r="R142" s="127"/>
    </row>
    <row r="143" spans="1:18" x14ac:dyDescent="0.2">
      <c r="A143" s="122"/>
      <c r="B143" s="122"/>
      <c r="C143" s="122"/>
      <c r="D143" s="122"/>
      <c r="E143" s="122"/>
      <c r="F143" s="122"/>
      <c r="G143" s="131"/>
      <c r="H143" s="131"/>
      <c r="I143" s="131"/>
      <c r="J143" s="20" t="s">
        <v>55</v>
      </c>
      <c r="K143" s="4"/>
      <c r="L143" s="4">
        <v>0</v>
      </c>
      <c r="M143" s="122"/>
      <c r="N143" s="122"/>
      <c r="O143" s="122"/>
      <c r="P143" s="122"/>
      <c r="Q143" s="126"/>
      <c r="R143" s="127"/>
    </row>
    <row r="144" spans="1:18" ht="22.5" x14ac:dyDescent="0.2">
      <c r="A144" s="122"/>
      <c r="B144" s="122"/>
      <c r="C144" s="122"/>
      <c r="D144" s="122"/>
      <c r="E144" s="122"/>
      <c r="F144" s="122"/>
      <c r="G144" s="131"/>
      <c r="H144" s="131"/>
      <c r="I144" s="131"/>
      <c r="J144" s="19" t="s">
        <v>58</v>
      </c>
      <c r="K144" s="4">
        <v>15</v>
      </c>
      <c r="L144" s="4"/>
      <c r="M144" s="122"/>
      <c r="N144" s="122"/>
      <c r="O144" s="122"/>
      <c r="P144" s="122"/>
      <c r="Q144" s="126"/>
      <c r="R144" s="127"/>
    </row>
    <row r="145" spans="1:18" ht="22.5" x14ac:dyDescent="0.2">
      <c r="A145" s="122"/>
      <c r="B145" s="122"/>
      <c r="C145" s="122"/>
      <c r="D145" s="122"/>
      <c r="E145" s="122"/>
      <c r="F145" s="122"/>
      <c r="G145" s="131"/>
      <c r="H145" s="131"/>
      <c r="I145" s="131"/>
      <c r="J145" s="19" t="s">
        <v>59</v>
      </c>
      <c r="K145" s="4">
        <v>10</v>
      </c>
      <c r="L145" s="4"/>
      <c r="M145" s="122"/>
      <c r="N145" s="122"/>
      <c r="O145" s="122"/>
      <c r="P145" s="122"/>
      <c r="Q145" s="126"/>
      <c r="R145" s="127"/>
    </row>
    <row r="146" spans="1:18" ht="22.5" x14ac:dyDescent="0.2">
      <c r="A146" s="122"/>
      <c r="B146" s="122"/>
      <c r="C146" s="122"/>
      <c r="D146" s="122"/>
      <c r="E146" s="122"/>
      <c r="F146" s="122"/>
      <c r="G146" s="131"/>
      <c r="H146" s="131"/>
      <c r="I146" s="131"/>
      <c r="J146" s="19" t="s">
        <v>60</v>
      </c>
      <c r="K146" s="4"/>
      <c r="L146" s="4">
        <v>0</v>
      </c>
      <c r="M146" s="122"/>
      <c r="N146" s="122"/>
      <c r="O146" s="122"/>
      <c r="P146" s="122"/>
      <c r="Q146" s="126"/>
      <c r="R146" s="127"/>
    </row>
    <row r="147" spans="1:18" x14ac:dyDescent="0.2">
      <c r="A147" s="123"/>
      <c r="B147" s="123"/>
      <c r="C147" s="123"/>
      <c r="D147" s="123"/>
      <c r="E147" s="123"/>
      <c r="F147" s="123"/>
      <c r="G147" s="132"/>
      <c r="H147" s="132"/>
      <c r="I147" s="132"/>
      <c r="J147" s="32" t="s">
        <v>68</v>
      </c>
      <c r="K147" s="4">
        <f>SUM(K140:K146)</f>
        <v>45</v>
      </c>
      <c r="L147" s="4"/>
      <c r="M147" s="123"/>
      <c r="N147" s="123"/>
      <c r="O147" s="123"/>
      <c r="P147" s="123"/>
      <c r="Q147" s="128"/>
      <c r="R147" s="129"/>
    </row>
    <row r="148" spans="1:18" ht="33.75" x14ac:dyDescent="0.2">
      <c r="A148" s="121">
        <v>18</v>
      </c>
      <c r="B148" s="121" t="str">
        <f>'MAPA DE RIESGOS'!C29</f>
        <v xml:space="preserve">No entrega a tiempo de los bienes y suministros </v>
      </c>
      <c r="C148" s="121" t="s">
        <v>90</v>
      </c>
      <c r="D148" s="121" t="s">
        <v>110</v>
      </c>
      <c r="E148" s="121"/>
      <c r="F148" s="121" t="str">
        <f>'MAPA DE RIESGOS'!J29</f>
        <v>Manual de procedimientos de la unidad</v>
      </c>
      <c r="G148" s="130" t="s">
        <v>93</v>
      </c>
      <c r="H148" s="130" t="s">
        <v>92</v>
      </c>
      <c r="I148" s="130" t="s">
        <v>38</v>
      </c>
      <c r="J148" s="19" t="s">
        <v>56</v>
      </c>
      <c r="K148" s="4">
        <v>15</v>
      </c>
      <c r="L148" s="4"/>
      <c r="M148" s="121">
        <v>5</v>
      </c>
      <c r="N148" s="121">
        <v>1</v>
      </c>
      <c r="O148" s="121" t="s">
        <v>89</v>
      </c>
      <c r="P148" s="121" t="s">
        <v>96</v>
      </c>
      <c r="Q148" s="124"/>
      <c r="R148" s="125"/>
    </row>
    <row r="149" spans="1:18" ht="22.5" x14ac:dyDescent="0.2">
      <c r="A149" s="122"/>
      <c r="B149" s="122"/>
      <c r="C149" s="122"/>
      <c r="D149" s="122"/>
      <c r="E149" s="122"/>
      <c r="F149" s="122"/>
      <c r="G149" s="131"/>
      <c r="H149" s="131"/>
      <c r="I149" s="131"/>
      <c r="J149" s="19" t="s">
        <v>57</v>
      </c>
      <c r="K149" s="4">
        <v>5</v>
      </c>
      <c r="L149" s="4"/>
      <c r="M149" s="122"/>
      <c r="N149" s="122"/>
      <c r="O149" s="122"/>
      <c r="P149" s="122"/>
      <c r="Q149" s="126"/>
      <c r="R149" s="127"/>
    </row>
    <row r="150" spans="1:18" x14ac:dyDescent="0.2">
      <c r="A150" s="122"/>
      <c r="B150" s="122"/>
      <c r="C150" s="122"/>
      <c r="D150" s="122"/>
      <c r="E150" s="122"/>
      <c r="F150" s="122"/>
      <c r="G150" s="131"/>
      <c r="H150" s="131"/>
      <c r="I150" s="131"/>
      <c r="J150" s="20" t="s">
        <v>54</v>
      </c>
      <c r="K150" s="4"/>
      <c r="L150" s="4">
        <v>0</v>
      </c>
      <c r="M150" s="122"/>
      <c r="N150" s="122"/>
      <c r="O150" s="122"/>
      <c r="P150" s="122"/>
      <c r="Q150" s="126"/>
      <c r="R150" s="127"/>
    </row>
    <row r="151" spans="1:18" x14ac:dyDescent="0.2">
      <c r="A151" s="122"/>
      <c r="B151" s="122"/>
      <c r="C151" s="122"/>
      <c r="D151" s="122"/>
      <c r="E151" s="122"/>
      <c r="F151" s="122"/>
      <c r="G151" s="131"/>
      <c r="H151" s="131"/>
      <c r="I151" s="131"/>
      <c r="J151" s="20" t="s">
        <v>55</v>
      </c>
      <c r="K151" s="4">
        <v>10</v>
      </c>
      <c r="L151" s="4"/>
      <c r="M151" s="122"/>
      <c r="N151" s="122"/>
      <c r="O151" s="122"/>
      <c r="P151" s="122"/>
      <c r="Q151" s="126"/>
      <c r="R151" s="127"/>
    </row>
    <row r="152" spans="1:18" ht="22.5" x14ac:dyDescent="0.2">
      <c r="A152" s="122"/>
      <c r="B152" s="122"/>
      <c r="C152" s="122"/>
      <c r="D152" s="122"/>
      <c r="E152" s="122"/>
      <c r="F152" s="122"/>
      <c r="G152" s="131"/>
      <c r="H152" s="131"/>
      <c r="I152" s="131"/>
      <c r="J152" s="19" t="s">
        <v>58</v>
      </c>
      <c r="K152" s="4">
        <v>15</v>
      </c>
      <c r="L152" s="4"/>
      <c r="M152" s="122"/>
      <c r="N152" s="122"/>
      <c r="O152" s="122"/>
      <c r="P152" s="122"/>
      <c r="Q152" s="126"/>
      <c r="R152" s="127"/>
    </row>
    <row r="153" spans="1:18" ht="22.5" x14ac:dyDescent="0.2">
      <c r="A153" s="122"/>
      <c r="B153" s="122"/>
      <c r="C153" s="122"/>
      <c r="D153" s="122"/>
      <c r="E153" s="122"/>
      <c r="F153" s="122"/>
      <c r="G153" s="131"/>
      <c r="H153" s="131"/>
      <c r="I153" s="131"/>
      <c r="J153" s="19" t="s">
        <v>59</v>
      </c>
      <c r="K153" s="4">
        <v>10</v>
      </c>
      <c r="L153" s="4"/>
      <c r="M153" s="122"/>
      <c r="N153" s="122"/>
      <c r="O153" s="122"/>
      <c r="P153" s="122"/>
      <c r="Q153" s="126"/>
      <c r="R153" s="127"/>
    </row>
    <row r="154" spans="1:18" ht="22.5" x14ac:dyDescent="0.2">
      <c r="A154" s="122"/>
      <c r="B154" s="122"/>
      <c r="C154" s="122"/>
      <c r="D154" s="122"/>
      <c r="E154" s="122"/>
      <c r="F154" s="122"/>
      <c r="G154" s="131"/>
      <c r="H154" s="131"/>
      <c r="I154" s="131"/>
      <c r="J154" s="19" t="s">
        <v>60</v>
      </c>
      <c r="K154" s="4">
        <v>30</v>
      </c>
      <c r="L154" s="4"/>
      <c r="M154" s="122"/>
      <c r="N154" s="122"/>
      <c r="O154" s="122"/>
      <c r="P154" s="122"/>
      <c r="Q154" s="126"/>
      <c r="R154" s="127"/>
    </row>
    <row r="155" spans="1:18" x14ac:dyDescent="0.2">
      <c r="A155" s="123"/>
      <c r="B155" s="123"/>
      <c r="C155" s="123"/>
      <c r="D155" s="123"/>
      <c r="E155" s="123"/>
      <c r="F155" s="123"/>
      <c r="G155" s="132"/>
      <c r="H155" s="132"/>
      <c r="I155" s="132"/>
      <c r="J155" s="32" t="s">
        <v>68</v>
      </c>
      <c r="K155" s="4">
        <f>SUM(K148:K154)</f>
        <v>85</v>
      </c>
      <c r="L155" s="4"/>
      <c r="M155" s="123"/>
      <c r="N155" s="123"/>
      <c r="O155" s="123"/>
      <c r="P155" s="123"/>
      <c r="Q155" s="128"/>
      <c r="R155" s="129"/>
    </row>
  </sheetData>
  <dataConsolidate/>
  <mergeCells count="273">
    <mergeCell ref="M132:M139"/>
    <mergeCell ref="N132:N139"/>
    <mergeCell ref="O132:O139"/>
    <mergeCell ref="P132:P139"/>
    <mergeCell ref="Q132:R139"/>
    <mergeCell ref="A132:A139"/>
    <mergeCell ref="B132:B139"/>
    <mergeCell ref="C132:C139"/>
    <mergeCell ref="D132:D139"/>
    <mergeCell ref="E132:E139"/>
    <mergeCell ref="F132:F139"/>
    <mergeCell ref="G132:G139"/>
    <mergeCell ref="H132:H139"/>
    <mergeCell ref="I132:I139"/>
    <mergeCell ref="M148:M155"/>
    <mergeCell ref="N148:N155"/>
    <mergeCell ref="O148:O155"/>
    <mergeCell ref="P148:P155"/>
    <mergeCell ref="Q148:R155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I140:I147"/>
    <mergeCell ref="M140:M147"/>
    <mergeCell ref="N140:N147"/>
    <mergeCell ref="O140:O147"/>
    <mergeCell ref="P140:P147"/>
    <mergeCell ref="Q140:R147"/>
    <mergeCell ref="A148:A155"/>
    <mergeCell ref="B148:B155"/>
    <mergeCell ref="C148:C155"/>
    <mergeCell ref="D148:D155"/>
    <mergeCell ref="E148:E155"/>
    <mergeCell ref="F148:F155"/>
    <mergeCell ref="G148:G155"/>
    <mergeCell ref="H148:H155"/>
    <mergeCell ref="I148:I155"/>
    <mergeCell ref="H36:H43"/>
    <mergeCell ref="I36:I43"/>
    <mergeCell ref="M36:M43"/>
    <mergeCell ref="Q20:R27"/>
    <mergeCell ref="A36:A43"/>
    <mergeCell ref="A44:A51"/>
    <mergeCell ref="B44:B51"/>
    <mergeCell ref="C44:C51"/>
    <mergeCell ref="D44:D51"/>
    <mergeCell ref="E44:E51"/>
    <mergeCell ref="F44:F51"/>
    <mergeCell ref="G44:G51"/>
    <mergeCell ref="H44:H51"/>
    <mergeCell ref="F20:F27"/>
    <mergeCell ref="I44:I51"/>
    <mergeCell ref="Q28:R35"/>
    <mergeCell ref="G52:G59"/>
    <mergeCell ref="H52:H59"/>
    <mergeCell ref="I52:I59"/>
    <mergeCell ref="M52:M59"/>
    <mergeCell ref="M12:M19"/>
    <mergeCell ref="B28:B35"/>
    <mergeCell ref="C28:C35"/>
    <mergeCell ref="D28:D35"/>
    <mergeCell ref="E28:E35"/>
    <mergeCell ref="F28:F35"/>
    <mergeCell ref="G28:G35"/>
    <mergeCell ref="P44:P51"/>
    <mergeCell ref="Q44:R51"/>
    <mergeCell ref="N36:N43"/>
    <mergeCell ref="O36:O43"/>
    <mergeCell ref="P36:P43"/>
    <mergeCell ref="Q36:R43"/>
    <mergeCell ref="M44:M51"/>
    <mergeCell ref="N44:N51"/>
    <mergeCell ref="O44:O51"/>
    <mergeCell ref="F36:F43"/>
    <mergeCell ref="G36:G43"/>
    <mergeCell ref="F12:F19"/>
    <mergeCell ref="B20:B27"/>
    <mergeCell ref="C20:C27"/>
    <mergeCell ref="D20:D27"/>
    <mergeCell ref="E20:E27"/>
    <mergeCell ref="G12:G19"/>
    <mergeCell ref="Q10:R11"/>
    <mergeCell ref="P10:P11"/>
    <mergeCell ref="P28:P35"/>
    <mergeCell ref="N28:N35"/>
    <mergeCell ref="O28:O35"/>
    <mergeCell ref="B36:B43"/>
    <mergeCell ref="C36:C43"/>
    <mergeCell ref="D36:D43"/>
    <mergeCell ref="E36:E43"/>
    <mergeCell ref="H20:H27"/>
    <mergeCell ref="I20:I27"/>
    <mergeCell ref="M20:M27"/>
    <mergeCell ref="Q12:R19"/>
    <mergeCell ref="P12:P19"/>
    <mergeCell ref="O12:O19"/>
    <mergeCell ref="N12:N19"/>
    <mergeCell ref="O20:O27"/>
    <mergeCell ref="P20:P27"/>
    <mergeCell ref="N20:N27"/>
    <mergeCell ref="H28:H35"/>
    <mergeCell ref="I28:I35"/>
    <mergeCell ref="M28:M35"/>
    <mergeCell ref="D12:D19"/>
    <mergeCell ref="E12:E19"/>
    <mergeCell ref="A28:A35"/>
    <mergeCell ref="A1:C4"/>
    <mergeCell ref="A5:F5"/>
    <mergeCell ref="A6:F6"/>
    <mergeCell ref="A10:A11"/>
    <mergeCell ref="A8:R8"/>
    <mergeCell ref="G5:L5"/>
    <mergeCell ref="D1:P2"/>
    <mergeCell ref="D3:P4"/>
    <mergeCell ref="C10:C11"/>
    <mergeCell ref="G6:L6"/>
    <mergeCell ref="J10:L10"/>
    <mergeCell ref="B10:B11"/>
    <mergeCell ref="D10:E10"/>
    <mergeCell ref="M5:R5"/>
    <mergeCell ref="M6:R6"/>
    <mergeCell ref="M10:O10"/>
    <mergeCell ref="A12:A19"/>
    <mergeCell ref="F10:F11"/>
    <mergeCell ref="G10:G11"/>
    <mergeCell ref="H10:I10"/>
    <mergeCell ref="A20:A27"/>
    <mergeCell ref="B12:B19"/>
    <mergeCell ref="C12:C19"/>
    <mergeCell ref="G20:G27"/>
    <mergeCell ref="H12:H19"/>
    <mergeCell ref="I12:I19"/>
    <mergeCell ref="N52:N59"/>
    <mergeCell ref="O52:O59"/>
    <mergeCell ref="P52:P59"/>
    <mergeCell ref="Q52:R59"/>
    <mergeCell ref="A60:A67"/>
    <mergeCell ref="B60:B67"/>
    <mergeCell ref="C60:C67"/>
    <mergeCell ref="D60:D67"/>
    <mergeCell ref="E60:E67"/>
    <mergeCell ref="F60:F67"/>
    <mergeCell ref="G60:G67"/>
    <mergeCell ref="H60:H67"/>
    <mergeCell ref="I60:I67"/>
    <mergeCell ref="M60:M67"/>
    <mergeCell ref="N60:N67"/>
    <mergeCell ref="O60:O67"/>
    <mergeCell ref="P60:P67"/>
    <mergeCell ref="Q60:R67"/>
    <mergeCell ref="A52:A59"/>
    <mergeCell ref="B52:B59"/>
    <mergeCell ref="C52:C59"/>
    <mergeCell ref="D52:D59"/>
    <mergeCell ref="E52:E59"/>
    <mergeCell ref="F52:F59"/>
    <mergeCell ref="B68:B75"/>
    <mergeCell ref="F68:F75"/>
    <mergeCell ref="N76:N83"/>
    <mergeCell ref="O76:O83"/>
    <mergeCell ref="P76:P83"/>
    <mergeCell ref="Q76:R83"/>
    <mergeCell ref="O68:O75"/>
    <mergeCell ref="P68:P75"/>
    <mergeCell ref="Q68:R75"/>
    <mergeCell ref="A68:A75"/>
    <mergeCell ref="C68:C75"/>
    <mergeCell ref="D68:D75"/>
    <mergeCell ref="E68:E75"/>
    <mergeCell ref="G68:G75"/>
    <mergeCell ref="H68:H75"/>
    <mergeCell ref="I68:I75"/>
    <mergeCell ref="M68:M75"/>
    <mergeCell ref="N68:N75"/>
    <mergeCell ref="M84:M91"/>
    <mergeCell ref="N84:N91"/>
    <mergeCell ref="O84:O91"/>
    <mergeCell ref="P84:P91"/>
    <mergeCell ref="Q84:R91"/>
    <mergeCell ref="A76:A83"/>
    <mergeCell ref="B76:B83"/>
    <mergeCell ref="C76:C83"/>
    <mergeCell ref="D76:D83"/>
    <mergeCell ref="E76:E83"/>
    <mergeCell ref="A84:A91"/>
    <mergeCell ref="B84:B91"/>
    <mergeCell ref="C84:C91"/>
    <mergeCell ref="D84:D91"/>
    <mergeCell ref="E84:E91"/>
    <mergeCell ref="F84:F91"/>
    <mergeCell ref="G84:G91"/>
    <mergeCell ref="H84:H91"/>
    <mergeCell ref="I84:I91"/>
    <mergeCell ref="F76:F83"/>
    <mergeCell ref="G76:G83"/>
    <mergeCell ref="H76:H83"/>
    <mergeCell ref="I76:I83"/>
    <mergeCell ref="M76:M83"/>
    <mergeCell ref="A92:A99"/>
    <mergeCell ref="B92:B99"/>
    <mergeCell ref="C92:C99"/>
    <mergeCell ref="D92:D99"/>
    <mergeCell ref="E92:E99"/>
    <mergeCell ref="F92:F99"/>
    <mergeCell ref="G92:G99"/>
    <mergeCell ref="H92:H99"/>
    <mergeCell ref="I92:I99"/>
    <mergeCell ref="N108:N115"/>
    <mergeCell ref="O108:O115"/>
    <mergeCell ref="P108:P115"/>
    <mergeCell ref="Q108:R115"/>
    <mergeCell ref="A100:A107"/>
    <mergeCell ref="B100:B107"/>
    <mergeCell ref="C100:C107"/>
    <mergeCell ref="D100:D107"/>
    <mergeCell ref="E100:E107"/>
    <mergeCell ref="F100:F107"/>
    <mergeCell ref="G100:G107"/>
    <mergeCell ref="H100:H107"/>
    <mergeCell ref="I100:I107"/>
    <mergeCell ref="M92:M99"/>
    <mergeCell ref="N92:N99"/>
    <mergeCell ref="O92:O99"/>
    <mergeCell ref="P92:P99"/>
    <mergeCell ref="Q92:R99"/>
    <mergeCell ref="M100:M107"/>
    <mergeCell ref="N100:N107"/>
    <mergeCell ref="O100:O107"/>
    <mergeCell ref="P100:P107"/>
    <mergeCell ref="Q100:R107"/>
    <mergeCell ref="M116:M123"/>
    <mergeCell ref="N116:N123"/>
    <mergeCell ref="O116:O123"/>
    <mergeCell ref="P116:P123"/>
    <mergeCell ref="Q116:R123"/>
    <mergeCell ref="A108:A115"/>
    <mergeCell ref="B108:B115"/>
    <mergeCell ref="C108:C115"/>
    <mergeCell ref="D108:D115"/>
    <mergeCell ref="E108:E115"/>
    <mergeCell ref="A116:A123"/>
    <mergeCell ref="B116:B123"/>
    <mergeCell ref="C116:C123"/>
    <mergeCell ref="D116:D123"/>
    <mergeCell ref="E116:E123"/>
    <mergeCell ref="F116:F123"/>
    <mergeCell ref="G116:G123"/>
    <mergeCell ref="H116:H123"/>
    <mergeCell ref="I116:I123"/>
    <mergeCell ref="F108:F115"/>
    <mergeCell ref="G108:G115"/>
    <mergeCell ref="H108:H115"/>
    <mergeCell ref="I108:I115"/>
    <mergeCell ref="M108:M115"/>
    <mergeCell ref="M124:M131"/>
    <mergeCell ref="N124:N131"/>
    <mergeCell ref="O124:O131"/>
    <mergeCell ref="P124:P131"/>
    <mergeCell ref="Q124:R131"/>
    <mergeCell ref="A124:A131"/>
    <mergeCell ref="B124:B131"/>
    <mergeCell ref="C124:C131"/>
    <mergeCell ref="D124:D131"/>
    <mergeCell ref="E124:E131"/>
    <mergeCell ref="F124:F131"/>
    <mergeCell ref="G124:G131"/>
    <mergeCell ref="H124:H131"/>
    <mergeCell ref="I124:I131"/>
  </mergeCells>
  <pageMargins left="0.31496062992125984" right="0.31496062992125984" top="0.35433070866141736" bottom="0.35433070866141736" header="0.31496062992125984" footer="0.31496062992125984"/>
  <pageSetup scale="57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3" operator="containsText" id="{5E64BCF5-E6FA-4D05-B63A-807FBC7A3ADF}">
            <xm:f>NOT(ISERROR(SEARCH(DATOS!$H$6,C12)))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34" operator="containsText" id="{DF547D3C-6A45-4B8D-A9D6-7B8716E3EC98}">
            <xm:f>NOT(ISERROR(SEARCH(DATOS!$H$5,C12)))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135" operator="containsText" id="{C213186F-697E-442D-81A9-7B7998EE5226}">
            <xm:f>NOT(ISERROR(SEARCH(DATOS!$H$4,C12)))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136" operator="containsText" id="{E709D4C5-25B5-4342-8F74-8A79688B8EA5}">
            <xm:f>NOT(ISERROR(SEARCH(DATOS!$H$3,C12)))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C12:C35 O12:O35</xm:sqref>
        </x14:conditionalFormatting>
        <x14:conditionalFormatting xmlns:xm="http://schemas.microsoft.com/office/excel/2006/main">
          <x14:cfRule type="containsText" priority="125" operator="containsText" id="{D1276A01-A322-46D5-A796-85A84DB0A8C8}">
            <xm:f>NOT(ISERROR(SEARCH(DATOS!$H$6,C36)))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26" operator="containsText" id="{A6D07C0A-47C8-4723-84A8-59C3E9532262}">
            <xm:f>NOT(ISERROR(SEARCH(DATOS!$H$5,C36)))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127" operator="containsText" id="{C2A414DA-7715-478C-9344-B29E2FFF6D68}">
            <xm:f>NOT(ISERROR(SEARCH(DATOS!$H$4,C36)))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8" operator="containsText" id="{98CABD8D-9B62-4D4D-BABF-DA335B63D2E4}">
            <xm:f>NOT(ISERROR(SEARCH(DATOS!$H$3,C36)))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C36:C43</xm:sqref>
        </x14:conditionalFormatting>
        <x14:conditionalFormatting xmlns:xm="http://schemas.microsoft.com/office/excel/2006/main">
          <x14:cfRule type="containsText" priority="121" operator="containsText" id="{53ABFEBC-6AEF-42F3-9E53-796352C7028C}">
            <xm:f>NOT(ISERROR(SEARCH(DATOS!$H$6,O36)))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22" operator="containsText" id="{6E0D2CCC-7312-4C05-BD08-463F9F7A8AAC}">
            <xm:f>NOT(ISERROR(SEARCH(DATOS!$H$5,O36)))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123" operator="containsText" id="{8DBFF55C-7795-465E-A988-A806F85724BF}">
            <xm:f>NOT(ISERROR(SEARCH(DATOS!$H$4,O36)))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4" operator="containsText" id="{0CFD7021-48A3-4CE2-9AB2-12E8A9616CE1}">
            <xm:f>NOT(ISERROR(SEARCH(DATOS!$H$3,O36)))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O36:O43</xm:sqref>
        </x14:conditionalFormatting>
        <x14:conditionalFormatting xmlns:xm="http://schemas.microsoft.com/office/excel/2006/main">
          <x14:cfRule type="containsText" priority="117" operator="containsText" id="{7B49732B-9022-4489-B34F-E899BA3862C8}">
            <xm:f>NOT(ISERROR(SEARCH(DATOS!$H$6,C44)))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18" operator="containsText" id="{05425976-5822-4B28-8CED-42442594F8A4}">
            <xm:f>NOT(ISERROR(SEARCH(DATOS!$H$5,C44)))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119" operator="containsText" id="{1F3DC96B-282C-4115-AC51-DF2C05DD1580}">
            <xm:f>NOT(ISERROR(SEARCH(DATOS!$H$4,C44)))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0" operator="containsText" id="{E4AB54DF-4FC4-4CBD-B31D-819DD70B4302}">
            <xm:f>NOT(ISERROR(SEARCH(DATOS!$H$3,C44)))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C44:C51</xm:sqref>
        </x14:conditionalFormatting>
        <x14:conditionalFormatting xmlns:xm="http://schemas.microsoft.com/office/excel/2006/main">
          <x14:cfRule type="containsText" priority="113" operator="containsText" id="{B259D0C3-E3A7-4569-94AE-25A011770516}">
            <xm:f>NOT(ISERROR(SEARCH(DATOS!$H$6,O44)))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14" operator="containsText" id="{C054AA7C-825B-4705-ADFD-D1556F56D271}">
            <xm:f>NOT(ISERROR(SEARCH(DATOS!$H$5,O44)))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115" operator="containsText" id="{83D63965-3712-4704-906F-4896A26890C2}">
            <xm:f>NOT(ISERROR(SEARCH(DATOS!$H$4,O44)))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116" operator="containsText" id="{EBB6E2CF-5568-4B90-AC62-5273D267D8D7}">
            <xm:f>NOT(ISERROR(SEARCH(DATOS!$H$3,O44)))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O44:O51</xm:sqref>
        </x14:conditionalFormatting>
        <x14:conditionalFormatting xmlns:xm="http://schemas.microsoft.com/office/excel/2006/main">
          <x14:cfRule type="containsText" priority="109" operator="containsText" id="{BEC158F4-FCEC-4303-88C7-C2D933D7EEB6}">
            <xm:f>NOT(ISERROR(SEARCH(DATOS!$H$6,C52)))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10" operator="containsText" id="{508D4858-EB48-4230-9D73-42AE0DC06A5F}">
            <xm:f>NOT(ISERROR(SEARCH(DATOS!$H$5,C52)))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111" operator="containsText" id="{25C1A25E-D667-460F-955B-CF9BBEA16A4E}">
            <xm:f>NOT(ISERROR(SEARCH(DATOS!$H$4,C52)))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112" operator="containsText" id="{5FA63B3B-3594-4067-9AB5-F5FC7287A57A}">
            <xm:f>NOT(ISERROR(SEARCH(DATOS!$H$3,C52)))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C52:C59</xm:sqref>
        </x14:conditionalFormatting>
        <x14:conditionalFormatting xmlns:xm="http://schemas.microsoft.com/office/excel/2006/main">
          <x14:cfRule type="containsText" priority="105" operator="containsText" id="{8CB7D1FB-3DB5-416F-BB27-E105378933BD}">
            <xm:f>NOT(ISERROR(SEARCH(DATOS!$H$6,O52)))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06" operator="containsText" id="{BFB838D8-4B9D-4172-8107-D2015ACCD139}">
            <xm:f>NOT(ISERROR(SEARCH(DATOS!$H$5,O52)))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107" operator="containsText" id="{D7E2C34E-D3F8-4262-8E14-A863BFF4D0DD}">
            <xm:f>NOT(ISERROR(SEARCH(DATOS!$H$4,O52)))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108" operator="containsText" id="{B91EC0B6-9232-41EA-B0D1-3A9749614FAD}">
            <xm:f>NOT(ISERROR(SEARCH(DATOS!$H$3,O52)))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O52:O59</xm:sqref>
        </x14:conditionalFormatting>
        <x14:conditionalFormatting xmlns:xm="http://schemas.microsoft.com/office/excel/2006/main">
          <x14:cfRule type="containsText" priority="101" operator="containsText" id="{FC34616B-5F67-466B-91DD-C03368291F9F}">
            <xm:f>NOT(ISERROR(SEARCH(DATOS!$H$6,C60)))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02" operator="containsText" id="{E8D766C3-F345-4386-B0CA-35239A433F3C}">
            <xm:f>NOT(ISERROR(SEARCH(DATOS!$H$5,C60)))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103" operator="containsText" id="{46470466-82F7-4C42-86D4-0FECB4BD5FD4}">
            <xm:f>NOT(ISERROR(SEARCH(DATOS!$H$4,C60)))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104" operator="containsText" id="{60B9D258-00AB-40BF-AE12-2AB895596CA5}">
            <xm:f>NOT(ISERROR(SEARCH(DATOS!$H$3,C60)))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C60:C67</xm:sqref>
        </x14:conditionalFormatting>
        <x14:conditionalFormatting xmlns:xm="http://schemas.microsoft.com/office/excel/2006/main">
          <x14:cfRule type="containsText" priority="97" operator="containsText" id="{0868418A-DBD0-470F-83F8-92D3CDDEC3D0}">
            <xm:f>NOT(ISERROR(SEARCH(DATOS!$H$6,O60)))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98" operator="containsText" id="{C85787C9-E59F-49D5-ADE6-B3AA7B943EE3}">
            <xm:f>NOT(ISERROR(SEARCH(DATOS!$H$5,O60)))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99" operator="containsText" id="{C05E7918-BF1E-4884-8AAE-6EFE1A4C9425}">
            <xm:f>NOT(ISERROR(SEARCH(DATOS!$H$4,O60)))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100" operator="containsText" id="{00FA6A67-A115-44C2-818D-DFFCF6190A80}">
            <xm:f>NOT(ISERROR(SEARCH(DATOS!$H$3,O60)))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O60:O67</xm:sqref>
        </x14:conditionalFormatting>
        <x14:conditionalFormatting xmlns:xm="http://schemas.microsoft.com/office/excel/2006/main">
          <x14:cfRule type="containsText" priority="85" operator="containsText" id="{929486D2-0CEB-43D3-A91F-66B0EF29676A}">
            <xm:f>NOT(ISERROR(SEARCH(DATOS!$H$6,C68)))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86" operator="containsText" id="{C7BC926E-5C7D-43BB-B2D5-20D4F382E0F7}">
            <xm:f>NOT(ISERROR(SEARCH(DATOS!$H$5,C68)))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87" operator="containsText" id="{24AC241A-DC1F-4E4E-98CA-CA69C5CAC2A7}">
            <xm:f>NOT(ISERROR(SEARCH(DATOS!$H$4,C68)))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88" operator="containsText" id="{F5C48AF3-2A4E-4E4E-9DEE-3F0AA32AB33F}">
            <xm:f>NOT(ISERROR(SEARCH(DATOS!$H$3,C68)))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C68:C75</xm:sqref>
        </x14:conditionalFormatting>
        <x14:conditionalFormatting xmlns:xm="http://schemas.microsoft.com/office/excel/2006/main">
          <x14:cfRule type="containsText" priority="81" operator="containsText" id="{42622C74-8B4F-4FAC-A09C-7BCC88A2D216}">
            <xm:f>NOT(ISERROR(SEARCH(DATOS!$H$6,O68)))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82" operator="containsText" id="{AF2F96C5-56C4-4A29-92E3-26D0592A8873}">
            <xm:f>NOT(ISERROR(SEARCH(DATOS!$H$5,O68)))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83" operator="containsText" id="{3BD6E406-5CAB-428B-9AA9-934ED2F28326}">
            <xm:f>NOT(ISERROR(SEARCH(DATOS!$H$4,O68)))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84" operator="containsText" id="{49DD61C1-FEAB-4B26-8F88-FE3E78DD1AC6}">
            <xm:f>NOT(ISERROR(SEARCH(DATOS!$H$3,O68)))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O68:O75</xm:sqref>
        </x14:conditionalFormatting>
        <x14:conditionalFormatting xmlns:xm="http://schemas.microsoft.com/office/excel/2006/main">
          <x14:cfRule type="containsText" priority="77" operator="containsText" id="{6BF12F0A-999E-4583-AEE0-A94DB1F39D6B}">
            <xm:f>NOT(ISERROR(SEARCH(DATOS!$H$6,C76)))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78" operator="containsText" id="{03594BDC-AF77-49D0-B3E9-CE5269806FEC}">
            <xm:f>NOT(ISERROR(SEARCH(DATOS!$H$5,C76)))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79" operator="containsText" id="{2A6CAF80-E97E-4A32-B360-2F0DD02B4CA8}">
            <xm:f>NOT(ISERROR(SEARCH(DATOS!$H$4,C76)))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80" operator="containsText" id="{E5E28F82-A378-4CE5-96E0-506FEB6361C1}">
            <xm:f>NOT(ISERROR(SEARCH(DATOS!$H$3,C76)))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C76:C83</xm:sqref>
        </x14:conditionalFormatting>
        <x14:conditionalFormatting xmlns:xm="http://schemas.microsoft.com/office/excel/2006/main">
          <x14:cfRule type="containsText" priority="73" operator="containsText" id="{D457B3CE-4509-4A7B-8D8A-16E75499D989}">
            <xm:f>NOT(ISERROR(SEARCH(DATOS!$H$6,O76)))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74" operator="containsText" id="{0F82B229-C9B4-4DC4-A77C-ECAA634162FA}">
            <xm:f>NOT(ISERROR(SEARCH(DATOS!$H$5,O76)))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75" operator="containsText" id="{78DAD132-FCBE-4A34-8AD3-60C7695A0E49}">
            <xm:f>NOT(ISERROR(SEARCH(DATOS!$H$4,O76)))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76" operator="containsText" id="{590A6241-2F8F-4F6C-AA55-DB6BDE113E78}">
            <xm:f>NOT(ISERROR(SEARCH(DATOS!$H$3,O76)))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O76:O83</xm:sqref>
        </x14:conditionalFormatting>
        <x14:conditionalFormatting xmlns:xm="http://schemas.microsoft.com/office/excel/2006/main">
          <x14:cfRule type="containsText" priority="69" operator="containsText" id="{68C511CE-5CAA-4E03-9A81-35F254164324}">
            <xm:f>NOT(ISERROR(SEARCH(DATOS!$H$6,C84)))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70" operator="containsText" id="{F8A5B3BE-18D3-4EB9-8B55-9CF74C33B135}">
            <xm:f>NOT(ISERROR(SEARCH(DATOS!$H$5,C84)))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71" operator="containsText" id="{2E8D33C7-6AED-491A-B0B0-1A612C4390F2}">
            <xm:f>NOT(ISERROR(SEARCH(DATOS!$H$4,C84)))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72" operator="containsText" id="{C8A80C93-D599-4DC5-8A74-DDD424A538C5}">
            <xm:f>NOT(ISERROR(SEARCH(DATOS!$H$3,C84)))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C84:C91</xm:sqref>
        </x14:conditionalFormatting>
        <x14:conditionalFormatting xmlns:xm="http://schemas.microsoft.com/office/excel/2006/main">
          <x14:cfRule type="containsText" priority="65" operator="containsText" id="{6B8D19FB-6B2B-4257-8EC5-73388C0623F0}">
            <xm:f>NOT(ISERROR(SEARCH(DATOS!$H$6,O84)))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66" operator="containsText" id="{5B37B247-8C28-46E6-9758-429AEF5AF0D6}">
            <xm:f>NOT(ISERROR(SEARCH(DATOS!$H$5,O84)))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67" operator="containsText" id="{CD09DD4C-8867-46F6-8B87-35AED38A14EC}">
            <xm:f>NOT(ISERROR(SEARCH(DATOS!$H$4,O84)))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68" operator="containsText" id="{6790B130-94B2-41EB-8C7E-B37454DB6D9E}">
            <xm:f>NOT(ISERROR(SEARCH(DATOS!$H$3,O84)))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O84:O91</xm:sqref>
        </x14:conditionalFormatting>
        <x14:conditionalFormatting xmlns:xm="http://schemas.microsoft.com/office/excel/2006/main">
          <x14:cfRule type="containsText" priority="61" operator="containsText" id="{4DBEE8D6-D13C-4499-A3E5-B8400F42CF9C}">
            <xm:f>NOT(ISERROR(SEARCH(DATOS!$H$6,C92)))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62" operator="containsText" id="{4EC3F954-3011-4745-BC49-313EA6FCE65A}">
            <xm:f>NOT(ISERROR(SEARCH(DATOS!$H$5,C92)))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63" operator="containsText" id="{6251342F-FC29-4FCE-BB3F-62093506284E}">
            <xm:f>NOT(ISERROR(SEARCH(DATOS!$H$4,C92)))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64" operator="containsText" id="{4662C57A-6A45-48C4-9067-16300E999FF0}">
            <xm:f>NOT(ISERROR(SEARCH(DATOS!$H$3,C92)))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C92:C99</xm:sqref>
        </x14:conditionalFormatting>
        <x14:conditionalFormatting xmlns:xm="http://schemas.microsoft.com/office/excel/2006/main">
          <x14:cfRule type="containsText" priority="57" operator="containsText" id="{0CC19669-9572-453C-B1D9-8CE0BC061972}">
            <xm:f>NOT(ISERROR(SEARCH(DATOS!$H$6,O92)))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58" operator="containsText" id="{4BBBE2BC-1006-4196-8756-B4FCC5CFD097}">
            <xm:f>NOT(ISERROR(SEARCH(DATOS!$H$5,O92)))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59" operator="containsText" id="{370CC9B5-53E2-497F-8B8B-62B57F19003B}">
            <xm:f>NOT(ISERROR(SEARCH(DATOS!$H$4,O92)))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60" operator="containsText" id="{EC515437-0D66-41E3-8E65-71A6C17B97AA}">
            <xm:f>NOT(ISERROR(SEARCH(DATOS!$H$3,O92)))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O92:O99</xm:sqref>
        </x14:conditionalFormatting>
        <x14:conditionalFormatting xmlns:xm="http://schemas.microsoft.com/office/excel/2006/main">
          <x14:cfRule type="containsText" priority="53" operator="containsText" id="{71F04ACC-8323-4AD4-9446-DC3A0CD23B4B}">
            <xm:f>NOT(ISERROR(SEARCH(DATOS!$H$6,C100)))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83252A8F-C557-412C-9D99-E4F6032AB716}">
            <xm:f>NOT(ISERROR(SEARCH(DATOS!$H$5,C100)))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55" operator="containsText" id="{19A4C34F-FEFE-401F-9EC2-F764F4E9E49B}">
            <xm:f>NOT(ISERROR(SEARCH(DATOS!$H$4,C100)))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56" operator="containsText" id="{60271069-14AE-4E60-9BC2-580B484282CB}">
            <xm:f>NOT(ISERROR(SEARCH(DATOS!$H$3,C100)))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C100:C107</xm:sqref>
        </x14:conditionalFormatting>
        <x14:conditionalFormatting xmlns:xm="http://schemas.microsoft.com/office/excel/2006/main">
          <x14:cfRule type="containsText" priority="49" operator="containsText" id="{FBAD13A1-6E9C-4EA2-A9C3-68011B94D10B}">
            <xm:f>NOT(ISERROR(SEARCH(DATOS!$H$6,O100)))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50" operator="containsText" id="{EA3DCAF1-EC02-4E3F-9E03-067D4C4574FA}">
            <xm:f>NOT(ISERROR(SEARCH(DATOS!$H$5,O100)))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51" operator="containsText" id="{BF971ED3-5086-4C0B-9D3D-B1A9B1D7EC97}">
            <xm:f>NOT(ISERROR(SEARCH(DATOS!$H$4,O100)))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52" operator="containsText" id="{7D7253B6-6C1C-4E92-B7F2-2C1C8A5031F7}">
            <xm:f>NOT(ISERROR(SEARCH(DATOS!$H$3,O100)))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O100:O107</xm:sqref>
        </x14:conditionalFormatting>
        <x14:conditionalFormatting xmlns:xm="http://schemas.microsoft.com/office/excel/2006/main">
          <x14:cfRule type="containsText" priority="45" operator="containsText" id="{F9FCB689-8614-419B-9E00-A74B9E073529}">
            <xm:f>NOT(ISERROR(SEARCH(DATOS!$H$6,C108)))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46" operator="containsText" id="{F2A7CC1D-C78A-474A-B4F5-2CB6F6C4F726}">
            <xm:f>NOT(ISERROR(SEARCH(DATOS!$H$5,C108)))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47" operator="containsText" id="{AE43119B-9D90-4144-8C9E-3429DEB0546B}">
            <xm:f>NOT(ISERROR(SEARCH(DATOS!$H$4,C108)))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48" operator="containsText" id="{BD9559FC-5EA0-448E-9E49-F5F7438E9B23}">
            <xm:f>NOT(ISERROR(SEARCH(DATOS!$H$3,C108)))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C108:C115</xm:sqref>
        </x14:conditionalFormatting>
        <x14:conditionalFormatting xmlns:xm="http://schemas.microsoft.com/office/excel/2006/main">
          <x14:cfRule type="containsText" priority="41" operator="containsText" id="{FD3F90C0-2CC5-45F5-A718-05B80AFFE259}">
            <xm:f>NOT(ISERROR(SEARCH(DATOS!$H$6,O108)))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CF890FBE-2D20-4D9C-A5F8-B38ED8B4CFEA}">
            <xm:f>NOT(ISERROR(SEARCH(DATOS!$H$5,O108)))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43" operator="containsText" id="{3745DD4D-BD93-4470-9EC8-F4B60C87CC64}">
            <xm:f>NOT(ISERROR(SEARCH(DATOS!$H$4,O108)))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44" operator="containsText" id="{97AFD7D3-D24E-48D2-9DAE-A1FC4BE6E772}">
            <xm:f>NOT(ISERROR(SEARCH(DATOS!$H$3,O108)))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O108:O115</xm:sqref>
        </x14:conditionalFormatting>
        <x14:conditionalFormatting xmlns:xm="http://schemas.microsoft.com/office/excel/2006/main">
          <x14:cfRule type="containsText" priority="37" operator="containsText" id="{A419FA1A-C315-44B1-A818-282A88E570D9}">
            <xm:f>NOT(ISERROR(SEARCH(DATOS!$H$6,C116)))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DC260196-2324-421B-A156-70608109DC14}">
            <xm:f>NOT(ISERROR(SEARCH(DATOS!$H$5,C116)))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39" operator="containsText" id="{C27FFF07-2EB2-474A-9F20-2C73768C6BEC}">
            <xm:f>NOT(ISERROR(SEARCH(DATOS!$H$4,C116)))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40" operator="containsText" id="{B31F090B-8B1A-4285-B433-B42C23FEB628}">
            <xm:f>NOT(ISERROR(SEARCH(DATOS!$H$3,C116)))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C116:C123</xm:sqref>
        </x14:conditionalFormatting>
        <x14:conditionalFormatting xmlns:xm="http://schemas.microsoft.com/office/excel/2006/main">
          <x14:cfRule type="containsText" priority="33" operator="containsText" id="{1D7216C2-08F4-41EC-BE5E-06D2A9BB0267}">
            <xm:f>NOT(ISERROR(SEARCH(DATOS!$H$6,O116)))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5DA6DA32-CC4E-4243-BD1B-14D3CB80B2D1}">
            <xm:f>NOT(ISERROR(SEARCH(DATOS!$H$5,O116)))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35" operator="containsText" id="{78BF229A-5E41-4F18-9C24-DD375AC96847}">
            <xm:f>NOT(ISERROR(SEARCH(DATOS!$H$4,O116)))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36" operator="containsText" id="{D2651FF0-2DE9-4CAE-8C99-54806F98D689}">
            <xm:f>NOT(ISERROR(SEARCH(DATOS!$H$3,O116)))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O116:O123</xm:sqref>
        </x14:conditionalFormatting>
        <x14:conditionalFormatting xmlns:xm="http://schemas.microsoft.com/office/excel/2006/main">
          <x14:cfRule type="containsText" priority="29" operator="containsText" id="{504E3A8F-C59F-4C27-8C69-54FA6A4767AD}">
            <xm:f>NOT(ISERROR(SEARCH(DATOS!$H$6,C124)))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D16082C7-F059-4925-BF41-66C14CD9E516}">
            <xm:f>NOT(ISERROR(SEARCH(DATOS!$H$5,C124)))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31" operator="containsText" id="{1B81CB00-7D86-4B7D-8C37-D8BAF3756412}">
            <xm:f>NOT(ISERROR(SEARCH(DATOS!$H$4,C124)))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32" operator="containsText" id="{538F401B-095E-4193-888A-1CC99521CA8B}">
            <xm:f>NOT(ISERROR(SEARCH(DATOS!$H$3,C124)))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C124:C131</xm:sqref>
        </x14:conditionalFormatting>
        <x14:conditionalFormatting xmlns:xm="http://schemas.microsoft.com/office/excel/2006/main">
          <x14:cfRule type="containsText" priority="25" operator="containsText" id="{1C962633-2B15-4E5F-A4AC-500728A49CAF}">
            <xm:f>NOT(ISERROR(SEARCH(DATOS!$H$6,O124)))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26" operator="containsText" id="{B7C86A9C-6E71-415D-9B21-338D7E8E26CF}">
            <xm:f>NOT(ISERROR(SEARCH(DATOS!$H$5,O124)))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27" operator="containsText" id="{683527FD-8C25-4A2A-B397-03322ECD7A9B}">
            <xm:f>NOT(ISERROR(SEARCH(DATOS!$H$4,O124)))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28" operator="containsText" id="{B284912C-3AA0-4226-9DFD-EB377D3ED3F5}">
            <xm:f>NOT(ISERROR(SEARCH(DATOS!$H$3,O124)))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O124:O131</xm:sqref>
        </x14:conditionalFormatting>
        <x14:conditionalFormatting xmlns:xm="http://schemas.microsoft.com/office/excel/2006/main">
          <x14:cfRule type="containsText" priority="21" operator="containsText" id="{D47B546B-C002-42A2-B945-07BBA8B23D84}">
            <xm:f>NOT(ISERROR(SEARCH(DATOS!$H$6,C148)))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22" operator="containsText" id="{F52D9C89-C720-4135-BE12-F5BEA701FFAD}">
            <xm:f>NOT(ISERROR(SEARCH(DATOS!$H$5,C148)))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23" operator="containsText" id="{4B9C0E3A-C5FC-4734-B44B-7095C5D5C133}">
            <xm:f>NOT(ISERROR(SEARCH(DATOS!$H$4,C148)))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24" operator="containsText" id="{B8C00C71-5F3D-45A5-8974-54DC8A5E9460}">
            <xm:f>NOT(ISERROR(SEARCH(DATOS!$H$3,C148)))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C148:C155</xm:sqref>
        </x14:conditionalFormatting>
        <x14:conditionalFormatting xmlns:xm="http://schemas.microsoft.com/office/excel/2006/main">
          <x14:cfRule type="containsText" priority="17" operator="containsText" id="{0CE1639C-D0E9-4338-B692-5E64D28C48A1}">
            <xm:f>NOT(ISERROR(SEARCH(DATOS!$H$6,O148)))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07A89DB7-399D-4B44-92C9-943EC4CF040C}">
            <xm:f>NOT(ISERROR(SEARCH(DATOS!$H$5,O148)))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19" operator="containsText" id="{477C1EF0-53BD-49FE-9AB0-3BFBEE595458}">
            <xm:f>NOT(ISERROR(SEARCH(DATOS!$H$4,O148)))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20" operator="containsText" id="{D114C854-9EF9-4A87-8D25-11C06DE80011}">
            <xm:f>NOT(ISERROR(SEARCH(DATOS!$H$3,O148)))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O148:O155</xm:sqref>
        </x14:conditionalFormatting>
        <x14:conditionalFormatting xmlns:xm="http://schemas.microsoft.com/office/excel/2006/main">
          <x14:cfRule type="containsText" priority="13" operator="containsText" id="{B6CDD61C-2AC3-4743-9B73-2314CA8E40C8}">
            <xm:f>NOT(ISERROR(SEARCH(DATOS!$H$6,C140)))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DF60B3D4-667A-4611-AAF1-1C87240BC184}">
            <xm:f>NOT(ISERROR(SEARCH(DATOS!$H$5,C140)))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15" operator="containsText" id="{1E0309D9-962A-4AF5-9D89-2FC8E58C79B8}">
            <xm:f>NOT(ISERROR(SEARCH(DATOS!$H$4,C140)))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16" operator="containsText" id="{B9E7CCE8-C304-415A-A23F-F7979D516EB7}">
            <xm:f>NOT(ISERROR(SEARCH(DATOS!$H$3,C140)))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C140:C147</xm:sqref>
        </x14:conditionalFormatting>
        <x14:conditionalFormatting xmlns:xm="http://schemas.microsoft.com/office/excel/2006/main">
          <x14:cfRule type="containsText" priority="9" operator="containsText" id="{66602104-AFD2-4FC8-81D3-D4E1C4297DC6}">
            <xm:f>NOT(ISERROR(SEARCH(DATOS!$H$6,O140)))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42BA6041-EB45-475F-AAEB-9E9C6F42449C}">
            <xm:f>NOT(ISERROR(SEARCH(DATOS!$H$5,O140)))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11" operator="containsText" id="{910A8BC2-2EF1-4E79-845F-581755C6C509}">
            <xm:f>NOT(ISERROR(SEARCH(DATOS!$H$4,O140)))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" operator="containsText" id="{D9BC9A6B-773D-4A6E-8EE2-A9FD46C8DDA1}">
            <xm:f>NOT(ISERROR(SEARCH(DATOS!$H$3,O140)))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O140:O147</xm:sqref>
        </x14:conditionalFormatting>
        <x14:conditionalFormatting xmlns:xm="http://schemas.microsoft.com/office/excel/2006/main">
          <x14:cfRule type="containsText" priority="5" operator="containsText" id="{7BA27C7A-BBFD-490A-94EC-F535A004CD11}">
            <xm:f>NOT(ISERROR(SEARCH(DATOS!$H$6,C132)))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382A4328-DB4A-4F01-8494-85E19FC9A89C}">
            <xm:f>NOT(ISERROR(SEARCH(DATOS!$H$5,C132)))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7" operator="containsText" id="{14B99398-C784-4ECA-84DF-5E69484B863E}">
            <xm:f>NOT(ISERROR(SEARCH(DATOS!$H$4,C132)))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CFB4C73C-3BE3-4624-993E-2E9EDA1A0C83}">
            <xm:f>NOT(ISERROR(SEARCH(DATOS!$H$3,C132)))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C132:C139</xm:sqref>
        </x14:conditionalFormatting>
        <x14:conditionalFormatting xmlns:xm="http://schemas.microsoft.com/office/excel/2006/main">
          <x14:cfRule type="containsText" priority="1" operator="containsText" id="{A7D28647-4A7A-4495-B48B-AA9D65AD38C8}">
            <xm:f>NOT(ISERROR(SEARCH(DATOS!$H$6,O132)))</xm:f>
            <xm:f>DATOS!$H$6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4E89C148-EFAD-4993-961C-9B00FBF1C53E}">
            <xm:f>NOT(ISERROR(SEARCH(DATOS!$H$5,O132)))</xm:f>
            <xm:f>DATOS!$H$5</xm:f>
            <x14:dxf>
              <fill>
                <patternFill>
                  <bgColor theme="9"/>
                </patternFill>
              </fill>
            </x14:dxf>
          </x14:cfRule>
          <x14:cfRule type="containsText" priority="3" operator="containsText" id="{7F065761-F590-488B-8426-D8085D9A3046}">
            <xm:f>NOT(ISERROR(SEARCH(DATOS!$H$4,O132)))</xm:f>
            <xm:f>DATOS!$H$4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1009B92B-6FFF-4880-A50D-2E794474E088}">
            <xm:f>NOT(ISERROR(SEARCH(DATOS!$H$3,O132)))</xm:f>
            <xm:f>DATOS!$H$3</xm:f>
            <x14:dxf>
              <fill>
                <patternFill>
                  <bgColor rgb="FF00B050"/>
                </patternFill>
              </fill>
            </x14:dxf>
          </x14:cfRule>
          <xm:sqref>O132:O139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DATOS!$C$15</xm:f>
          </x14:formula1>
          <xm:sqref>K12 K28 K20 K36 K44 K52 K60 K68 K76 K84 K92 K100 K108 K116 K124 K148 K140 K132</xm:sqref>
        </x14:dataValidation>
        <x14:dataValidation type="list" allowBlank="1" showInputMessage="1" showErrorMessage="1">
          <x14:formula1>
            <xm:f>DATOS!$C$16</xm:f>
          </x14:formula1>
          <xm:sqref>K13 K29 K21 K37 K45 K53 K61 K69 K77 K85 K93 K101 K109 K117 K125 K149 K141 K133</xm:sqref>
        </x14:dataValidation>
        <x14:dataValidation type="list" allowBlank="1" showInputMessage="1" showErrorMessage="1">
          <x14:formula1>
            <xm:f>DATOS!$C$17</xm:f>
          </x14:formula1>
          <xm:sqref>K14 K30 K22 K38 K46 K54 K62 K70 K78 K86 K94 K102 K110 K118 K126 K150 K142 K134</xm:sqref>
        </x14:dataValidation>
        <x14:dataValidation type="list" allowBlank="1" showInputMessage="1" showErrorMessage="1">
          <x14:formula1>
            <xm:f>DATOS!$C$18</xm:f>
          </x14:formula1>
          <xm:sqref>K15 K31 K23 K39 K47 K55 K63 K71 K79 K87 K95 K103 K111 K119 K127 K151 K143 K135</xm:sqref>
        </x14:dataValidation>
        <x14:dataValidation type="list" allowBlank="1" showInputMessage="1" showErrorMessage="1">
          <x14:formula1>
            <xm:f>DATOS!$C$19</xm:f>
          </x14:formula1>
          <xm:sqref>K16 K32 K24 K40 K48 K56 K64 K72 K80 K88 K96 K104 K112 K120 K128 K152 K144 K136</xm:sqref>
        </x14:dataValidation>
        <x14:dataValidation type="list" allowBlank="1" showInputMessage="1" showErrorMessage="1">
          <x14:formula1>
            <xm:f>DATOS!$C$20</xm:f>
          </x14:formula1>
          <xm:sqref>K17 K33 K25 K41 K49 K57 K65 K73 K81 K89 K97 K105 K113 K121 K129 K153 K145 K137</xm:sqref>
        </x14:dataValidation>
        <x14:dataValidation type="list" allowBlank="1" showInputMessage="1" showErrorMessage="1">
          <x14:formula1>
            <xm:f>DATOS!$C$21</xm:f>
          </x14:formula1>
          <xm:sqref>K18 K34 K26 K42 K50 K58 K66 K74 K82 K90 K98 K106 K114 K122 K130 K154 K146 K138</xm:sqref>
        </x14:dataValidation>
        <x14:dataValidation type="list" allowBlank="1" showInputMessage="1" showErrorMessage="1">
          <x14:formula1>
            <xm:f>DATOS!$D$15</xm:f>
          </x14:formula1>
          <xm:sqref>L12 L28 L20 L36 L44 L52 L60 L68 L76 L84 L92 L100 L108 L116 L124 L148 L140 L132</xm:sqref>
        </x14:dataValidation>
        <x14:dataValidation type="list" allowBlank="1" showInputMessage="1" showErrorMessage="1">
          <x14:formula1>
            <xm:f>DATOS!$D$16</xm:f>
          </x14:formula1>
          <xm:sqref>L13 L29 L21 L37 L45 L53 L61 L69 L77 L85 L93 L101 L109 L117 L125 L149 L141 L133</xm:sqref>
        </x14:dataValidation>
        <x14:dataValidation type="list" allowBlank="1" showInputMessage="1" showErrorMessage="1">
          <x14:formula1>
            <xm:f>DATOS!$D$17</xm:f>
          </x14:formula1>
          <xm:sqref>L14 L30 L22 L38 L46 L54 L62 L70 L78 L86 L94 L102 L110 L118 L126 L150 L142 L134</xm:sqref>
        </x14:dataValidation>
        <x14:dataValidation type="list" allowBlank="1" showInputMessage="1" showErrorMessage="1">
          <x14:formula1>
            <xm:f>DATOS!$D$18</xm:f>
          </x14:formula1>
          <xm:sqref>L15 L31 L23 L39 L47 L55 L63 L71 L79 L87 L95 L103 L111 L119 L127 L151 L143 L135</xm:sqref>
        </x14:dataValidation>
        <x14:dataValidation type="list" allowBlank="1" showInputMessage="1" showErrorMessage="1">
          <x14:formula1>
            <xm:f>DATOS!$D$19</xm:f>
          </x14:formula1>
          <xm:sqref>L16 L32 L24 L40 L48 L56 L64 L72 L80 L88 L96 L104 L112 L120 L128 L152 L144 L136</xm:sqref>
        </x14:dataValidation>
        <x14:dataValidation type="list" allowBlank="1" showInputMessage="1" showErrorMessage="1">
          <x14:formula1>
            <xm:f>DATOS!$D$20</xm:f>
          </x14:formula1>
          <xm:sqref>L17 L33 L25 L41 L49 L57 L65 L73 L81 L89 L97 L105 L113 L121 L129 L153 L145 L137</xm:sqref>
        </x14:dataValidation>
        <x14:dataValidation type="list" allowBlank="1" showInputMessage="1" showErrorMessage="1">
          <x14:formula1>
            <xm:f>DATOS!$D$21</xm:f>
          </x14:formula1>
          <xm:sqref>L18 L34 L26 L42 L50 L58 L66 L74 L82 L90 L98 L106 L114 L122 L130 L154 L146 L138</xm:sqref>
        </x14:dataValidation>
        <x14:dataValidation type="list" allowBlank="1" showInputMessage="1" showErrorMessage="1">
          <x14:formula1>
            <xm:f>DATOS!$H$3:$H$6</xm:f>
          </x14:formula1>
          <xm:sqref>O12:O155 C12:C155</xm:sqref>
        </x14:dataValidation>
        <x14:dataValidation type="list" allowBlank="1" showInputMessage="1" showErrorMessage="1">
          <x14:formula1>
            <xm:f>DATOS!$J$3:$J$4</xm:f>
          </x14:formula1>
          <xm:sqref>H12:I155</xm:sqref>
        </x14:dataValidation>
        <x14:dataValidation type="list" allowBlank="1" showInputMessage="1" showErrorMessage="1">
          <x14:formula1>
            <xm:f>DATOS!$J$7:$J$8</xm:f>
          </x14:formula1>
          <xm:sqref>G12:G155</xm:sqref>
        </x14:dataValidation>
        <x14:dataValidation type="list" allowBlank="1" showInputMessage="1" showErrorMessage="1">
          <x14:formula1>
            <xm:f>DATOS!$H$9:$H$12</xm:f>
          </x14:formula1>
          <xm:sqref>P12:P155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workbookViewId="0">
      <selection activeCell="H19" sqref="H19"/>
    </sheetView>
  </sheetViews>
  <sheetFormatPr baseColWidth="10" defaultRowHeight="15" x14ac:dyDescent="0.25"/>
  <cols>
    <col min="2" max="2" width="45.42578125" customWidth="1"/>
    <col min="3" max="3" width="6.85546875" customWidth="1"/>
    <col min="4" max="4" width="7.28515625" customWidth="1"/>
    <col min="5" max="5" width="3.7109375" customWidth="1"/>
    <col min="6" max="6" width="49.28515625" customWidth="1"/>
    <col min="7" max="7" width="3.140625" customWidth="1"/>
    <col min="8" max="8" width="32.7109375" customWidth="1"/>
    <col min="9" max="9" width="3.140625" customWidth="1"/>
    <col min="10" max="10" width="30.5703125" customWidth="1"/>
  </cols>
  <sheetData>
    <row r="2" spans="2:10" ht="63.75" customHeight="1" x14ac:dyDescent="0.25">
      <c r="B2" s="10" t="s">
        <v>9</v>
      </c>
      <c r="F2" s="27" t="s">
        <v>70</v>
      </c>
      <c r="H2" s="31" t="s">
        <v>86</v>
      </c>
      <c r="J2" s="27" t="s">
        <v>91</v>
      </c>
    </row>
    <row r="3" spans="2:10" x14ac:dyDescent="0.25">
      <c r="B3" s="26" t="s">
        <v>62</v>
      </c>
      <c r="F3" s="29" t="s">
        <v>71</v>
      </c>
      <c r="H3" s="26" t="s">
        <v>87</v>
      </c>
      <c r="J3" s="26" t="s">
        <v>38</v>
      </c>
    </row>
    <row r="4" spans="2:10" x14ac:dyDescent="0.25">
      <c r="B4" s="26" t="s">
        <v>61</v>
      </c>
      <c r="F4" s="29" t="s">
        <v>72</v>
      </c>
      <c r="H4" s="26" t="s">
        <v>88</v>
      </c>
      <c r="J4" s="26" t="s">
        <v>92</v>
      </c>
    </row>
    <row r="5" spans="2:10" x14ac:dyDescent="0.25">
      <c r="B5" s="26" t="s">
        <v>63</v>
      </c>
      <c r="F5" s="29" t="s">
        <v>73</v>
      </c>
      <c r="H5" s="26" t="s">
        <v>89</v>
      </c>
    </row>
    <row r="6" spans="2:10" x14ac:dyDescent="0.25">
      <c r="B6" s="26" t="s">
        <v>64</v>
      </c>
      <c r="F6" s="29" t="s">
        <v>74</v>
      </c>
      <c r="H6" s="26" t="s">
        <v>90</v>
      </c>
      <c r="J6" s="27" t="s">
        <v>16</v>
      </c>
    </row>
    <row r="7" spans="2:10" x14ac:dyDescent="0.25">
      <c r="B7" s="26" t="s">
        <v>65</v>
      </c>
      <c r="F7" s="29" t="s">
        <v>75</v>
      </c>
      <c r="J7" s="26" t="s">
        <v>93</v>
      </c>
    </row>
    <row r="8" spans="2:10" x14ac:dyDescent="0.25">
      <c r="B8" s="26" t="s">
        <v>67</v>
      </c>
      <c r="F8" s="29" t="s">
        <v>76</v>
      </c>
      <c r="H8" s="27" t="s">
        <v>47</v>
      </c>
      <c r="J8" s="26" t="s">
        <v>94</v>
      </c>
    </row>
    <row r="9" spans="2:10" x14ac:dyDescent="0.25">
      <c r="B9" s="26" t="s">
        <v>66</v>
      </c>
      <c r="F9" s="29" t="s">
        <v>77</v>
      </c>
      <c r="H9" s="26" t="s">
        <v>95</v>
      </c>
    </row>
    <row r="10" spans="2:10" x14ac:dyDescent="0.25">
      <c r="F10" s="29" t="s">
        <v>78</v>
      </c>
      <c r="H10" s="26" t="s">
        <v>96</v>
      </c>
    </row>
    <row r="11" spans="2:10" x14ac:dyDescent="0.25">
      <c r="F11" s="29" t="s">
        <v>79</v>
      </c>
      <c r="H11" s="26" t="s">
        <v>97</v>
      </c>
    </row>
    <row r="12" spans="2:10" x14ac:dyDescent="0.25">
      <c r="F12" s="29" t="s">
        <v>80</v>
      </c>
      <c r="H12" s="26" t="s">
        <v>98</v>
      </c>
    </row>
    <row r="13" spans="2:10" x14ac:dyDescent="0.25">
      <c r="B13" s="135" t="s">
        <v>48</v>
      </c>
      <c r="C13" s="136"/>
      <c r="D13" s="137"/>
      <c r="F13" s="29" t="s">
        <v>81</v>
      </c>
    </row>
    <row r="14" spans="2:10" x14ac:dyDescent="0.25">
      <c r="B14" s="21" t="s">
        <v>42</v>
      </c>
      <c r="C14" s="21" t="s">
        <v>43</v>
      </c>
      <c r="D14" s="21" t="s">
        <v>44</v>
      </c>
      <c r="F14" s="29" t="s">
        <v>82</v>
      </c>
    </row>
    <row r="15" spans="2:10" s="28" customFormat="1" ht="22.5" x14ac:dyDescent="0.25">
      <c r="B15" s="19" t="s">
        <v>56</v>
      </c>
      <c r="C15" s="4">
        <v>15</v>
      </c>
      <c r="D15" s="4">
        <v>0</v>
      </c>
      <c r="F15" s="30" t="s">
        <v>83</v>
      </c>
    </row>
    <row r="16" spans="2:10" s="28" customFormat="1" ht="22.5" x14ac:dyDescent="0.25">
      <c r="B16" s="19" t="s">
        <v>57</v>
      </c>
      <c r="C16" s="4">
        <v>5</v>
      </c>
      <c r="D16" s="4">
        <v>0</v>
      </c>
      <c r="F16" s="30" t="s">
        <v>84</v>
      </c>
    </row>
    <row r="17" spans="2:6" s="28" customFormat="1" x14ac:dyDescent="0.25">
      <c r="B17" s="19" t="s">
        <v>54</v>
      </c>
      <c r="C17" s="4">
        <v>15</v>
      </c>
      <c r="D17" s="4">
        <v>0</v>
      </c>
      <c r="F17" s="30" t="s">
        <v>85</v>
      </c>
    </row>
    <row r="18" spans="2:6" s="28" customFormat="1" x14ac:dyDescent="0.25">
      <c r="B18" s="19" t="s">
        <v>55</v>
      </c>
      <c r="C18" s="4">
        <v>10</v>
      </c>
      <c r="D18" s="4">
        <v>0</v>
      </c>
    </row>
    <row r="19" spans="2:6" s="28" customFormat="1" ht="22.5" x14ac:dyDescent="0.25">
      <c r="B19" s="19" t="s">
        <v>58</v>
      </c>
      <c r="C19" s="4">
        <v>15</v>
      </c>
      <c r="D19" s="4">
        <v>0</v>
      </c>
    </row>
    <row r="20" spans="2:6" s="28" customFormat="1" ht="22.5" x14ac:dyDescent="0.25">
      <c r="B20" s="19" t="s">
        <v>59</v>
      </c>
      <c r="C20" s="4">
        <v>10</v>
      </c>
      <c r="D20" s="4">
        <v>0</v>
      </c>
    </row>
    <row r="21" spans="2:6" s="28" customFormat="1" ht="22.5" x14ac:dyDescent="0.25">
      <c r="B21" s="19" t="s">
        <v>60</v>
      </c>
      <c r="C21" s="4">
        <v>30</v>
      </c>
      <c r="D21" s="4">
        <v>0</v>
      </c>
    </row>
    <row r="22" spans="2:6" x14ac:dyDescent="0.25">
      <c r="B22" s="26"/>
      <c r="C22" s="26">
        <f>SUM(C15:C21)</f>
        <v>100</v>
      </c>
      <c r="D22" s="26"/>
    </row>
  </sheetData>
  <sheetProtection password="EE41" sheet="1" objects="1" scenarios="1" insertColumns="0" insertRows="0" deleteColumns="0" deleteRows="0" sort="0"/>
  <mergeCells count="1"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CONTROL DE ACTUALIZACIÓN</vt:lpstr>
      <vt:lpstr>MAPA DE RIESGOS</vt:lpstr>
      <vt:lpstr>VALORACIÓN</vt:lpstr>
      <vt:lpstr>DATOS</vt:lpstr>
      <vt:lpstr>'MAPA DE RIESGOS'!Títulos_a_imprimir</vt:lpstr>
      <vt:lpstr>VALORACIÓN!Títulos_a_imprimir</vt:lpstr>
    </vt:vector>
  </TitlesOfParts>
  <Company>PerkedleApps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Azure</dc:creator>
  <cp:lastModifiedBy>ufps</cp:lastModifiedBy>
  <cp:lastPrinted>2018-04-16T15:55:56Z</cp:lastPrinted>
  <dcterms:created xsi:type="dcterms:W3CDTF">2017-08-10T16:16:50Z</dcterms:created>
  <dcterms:modified xsi:type="dcterms:W3CDTF">2022-02-25T16:02:54Z</dcterms:modified>
</cp:coreProperties>
</file>